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SERVICO_DE_CONSULTORIA\4 - OUTRAS ATIVIDADES\MODELOS\PRODUTOS\B - DEFINITIVO\"/>
    </mc:Choice>
  </mc:AlternateContent>
  <xr:revisionPtr revIDLastSave="0" documentId="13_ncr:1_{44A57179-C52A-4270-9DF5-2347A16FDC20}" xr6:coauthVersionLast="47" xr6:coauthVersionMax="47" xr10:uidLastSave="{00000000-0000-0000-0000-000000000000}"/>
  <bookViews>
    <workbookView xWindow="-120" yWindow="-120" windowWidth="29040" windowHeight="15720" tabRatio="947" firstSheet="1" activeTab="9" xr2:uid="{7729B953-BE2E-41FD-B53E-DF0278A8978D}"/>
  </bookViews>
  <sheets>
    <sheet name="C" sheetId="2" state="hidden" r:id="rId1"/>
    <sheet name="CONTEXTO" sheetId="9" r:id="rId2"/>
    <sheet name="RISCOS" sheetId="10" r:id="rId3"/>
    <sheet name="JUSTIFICATIVAS NOTAS" sheetId="17" state="hidden" r:id="rId4"/>
    <sheet name="TRATAMENTO" sheetId="5" r:id="rId5"/>
    <sheet name="MONITORAMENTO" sheetId="6" r:id="rId6"/>
    <sheet name="Fontes de Risco" sheetId="14" r:id="rId7"/>
    <sheet name="Categoria Risco" sheetId="15" r:id="rId8"/>
    <sheet name="Escalas Impacto e Probabilidade" sheetId="11" r:id="rId9"/>
    <sheet name="Escala Controles e Níveis Risco" sheetId="12" r:id="rId10"/>
    <sheet name="Opções de Tratamento" sheetId="16" r:id="rId11"/>
  </sheets>
  <definedNames>
    <definedName name="_xlnm._FilterDatabase" localSheetId="5" hidden="1">MONITORAMENTO!$B$6:$B$176</definedName>
    <definedName name="_xlnm._FilterDatabase" localSheetId="4" hidden="1">TRATAMENTO!$B$6:$B$176</definedName>
    <definedName name="_ftn1" localSheetId="9">'Escala Controles e Níveis Risco'!#REF!</definedName>
    <definedName name="_ftnref1" localSheetId="9">'Escala Controles e Níveis Risco'!$C$4</definedName>
    <definedName name="Basileia" localSheetId="6">#REF!</definedName>
    <definedName name="Basileia">#REF!</definedName>
    <definedName name="Esforço" localSheetId="6">#REF!</definedName>
    <definedName name="Esforço">#REF!</definedName>
    <definedName name="Estabilidade" localSheetId="6">#REF!</definedName>
    <definedName name="Estabilidade">#REF!</definedName>
    <definedName name="Estratégia" localSheetId="6">#REF!</definedName>
    <definedName name="Estratégia">#REF!</definedName>
    <definedName name="Extra" localSheetId="6">#REF!</definedName>
    <definedName name="Extra">#REF!</definedName>
    <definedName name="Futuro" localSheetId="6">#REF!</definedName>
    <definedName name="Futuro">#REF!</definedName>
    <definedName name="Imagem" localSheetId="6">#REF!</definedName>
    <definedName name="Imagem">#REF!</definedName>
    <definedName name="Impacto" localSheetId="6">#REF!</definedName>
    <definedName name="Impacto">#REF!</definedName>
    <definedName name="Integridade" localSheetId="6">#REF!</definedName>
    <definedName name="Integridade">#REF!</definedName>
    <definedName name="Intervenção" localSheetId="6">#REF!</definedName>
    <definedName name="Intervenção">#REF!</definedName>
    <definedName name="Orçamentário" localSheetId="6">#REF!</definedName>
    <definedName name="Orçamentário">#REF!</definedName>
    <definedName name="planoacao">#REF!</definedName>
    <definedName name="Probabilidade" localSheetId="6">#REF!</definedName>
    <definedName name="Probabilidade">#REF!</definedName>
    <definedName name="Regulação" localSheetId="6">#REF!</definedName>
    <definedName name="Regulação">#REF!</definedName>
    <definedName name="Status">#REF!</definedName>
    <definedName name="Vulnerabilidade" localSheetId="6">#REF!</definedName>
    <definedName name="Vulnerabilida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0" l="1"/>
  <c r="K3" i="12" l="1"/>
  <c r="K4" i="12"/>
  <c r="K5" i="12"/>
  <c r="K6" i="12"/>
  <c r="K7" i="12"/>
  <c r="D167" i="6"/>
  <c r="D157" i="6"/>
  <c r="D147" i="6"/>
  <c r="D137" i="6"/>
  <c r="D127" i="6"/>
  <c r="D117" i="6"/>
  <c r="D107" i="6"/>
  <c r="D97" i="6"/>
  <c r="D87" i="6"/>
  <c r="D77" i="6"/>
  <c r="D67" i="6"/>
  <c r="D57" i="6"/>
  <c r="D47" i="6"/>
  <c r="D37" i="6"/>
  <c r="D27" i="6"/>
  <c r="D17" i="6"/>
  <c r="D7" i="6"/>
  <c r="D47" i="5"/>
  <c r="D57" i="5"/>
  <c r="D67" i="5"/>
  <c r="D77" i="5"/>
  <c r="D87" i="5"/>
  <c r="D97" i="5"/>
  <c r="D107" i="5"/>
  <c r="D117" i="5"/>
  <c r="D127" i="5"/>
  <c r="D137" i="5"/>
  <c r="D147" i="5"/>
  <c r="D157" i="5"/>
  <c r="D167" i="5"/>
  <c r="D37" i="5"/>
  <c r="D27" i="5"/>
  <c r="D17" i="5"/>
  <c r="D7" i="5"/>
  <c r="G13" i="6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8" i="6"/>
  <c r="G9" i="6"/>
  <c r="G10" i="6"/>
  <c r="G11" i="6"/>
  <c r="G12" i="6"/>
  <c r="G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D1" i="5"/>
  <c r="F176" i="6"/>
  <c r="E176" i="6"/>
  <c r="F175" i="6"/>
  <c r="E175" i="6"/>
  <c r="F174" i="6"/>
  <c r="E174" i="6"/>
  <c r="F173" i="6"/>
  <c r="E173" i="6"/>
  <c r="F172" i="6"/>
  <c r="E172" i="6"/>
  <c r="F166" i="6"/>
  <c r="E166" i="6"/>
  <c r="F165" i="6"/>
  <c r="E165" i="6"/>
  <c r="F164" i="6"/>
  <c r="E164" i="6"/>
  <c r="F163" i="6"/>
  <c r="E163" i="6"/>
  <c r="F162" i="6"/>
  <c r="E162" i="6"/>
  <c r="N157" i="10"/>
  <c r="F156" i="6"/>
  <c r="E156" i="6"/>
  <c r="F155" i="6"/>
  <c r="E155" i="6"/>
  <c r="F154" i="6"/>
  <c r="E154" i="6"/>
  <c r="F153" i="6"/>
  <c r="E153" i="6"/>
  <c r="F152" i="6"/>
  <c r="E152" i="6"/>
  <c r="F146" i="6"/>
  <c r="E146" i="6"/>
  <c r="F145" i="6"/>
  <c r="E145" i="6"/>
  <c r="F144" i="6"/>
  <c r="E144" i="6"/>
  <c r="F143" i="6"/>
  <c r="E143" i="6"/>
  <c r="F142" i="6"/>
  <c r="E142" i="6"/>
  <c r="F136" i="6"/>
  <c r="E136" i="6"/>
  <c r="F135" i="6"/>
  <c r="E135" i="6"/>
  <c r="F134" i="6"/>
  <c r="E134" i="6"/>
  <c r="F133" i="6"/>
  <c r="E133" i="6"/>
  <c r="F132" i="6"/>
  <c r="E132" i="6"/>
  <c r="F126" i="6"/>
  <c r="E126" i="6"/>
  <c r="F125" i="6"/>
  <c r="E125" i="6"/>
  <c r="F124" i="6"/>
  <c r="E124" i="6"/>
  <c r="F123" i="6"/>
  <c r="E123" i="6"/>
  <c r="F122" i="6"/>
  <c r="E122" i="6"/>
  <c r="F116" i="6"/>
  <c r="E116" i="6"/>
  <c r="F115" i="6"/>
  <c r="E115" i="6"/>
  <c r="F114" i="6"/>
  <c r="E114" i="6"/>
  <c r="F113" i="6"/>
  <c r="E113" i="6"/>
  <c r="F112" i="6"/>
  <c r="E112" i="6"/>
  <c r="F106" i="6"/>
  <c r="E106" i="6"/>
  <c r="F105" i="6"/>
  <c r="E105" i="6"/>
  <c r="F104" i="6"/>
  <c r="E104" i="6"/>
  <c r="F103" i="6"/>
  <c r="E103" i="6"/>
  <c r="F102" i="6"/>
  <c r="E102" i="6"/>
  <c r="F96" i="6"/>
  <c r="E96" i="6"/>
  <c r="F95" i="6"/>
  <c r="E95" i="6"/>
  <c r="F94" i="6"/>
  <c r="E94" i="6"/>
  <c r="F93" i="6"/>
  <c r="E93" i="6"/>
  <c r="F92" i="6"/>
  <c r="E92" i="6"/>
  <c r="F86" i="6"/>
  <c r="E86" i="6"/>
  <c r="F85" i="6"/>
  <c r="E85" i="6"/>
  <c r="F84" i="6"/>
  <c r="E84" i="6"/>
  <c r="F83" i="6"/>
  <c r="E83" i="6"/>
  <c r="F82" i="6"/>
  <c r="E82" i="6"/>
  <c r="F76" i="6"/>
  <c r="E76" i="6"/>
  <c r="F75" i="6"/>
  <c r="E75" i="6"/>
  <c r="F74" i="6"/>
  <c r="E74" i="6"/>
  <c r="F73" i="6"/>
  <c r="E73" i="6"/>
  <c r="F72" i="6"/>
  <c r="E72" i="6"/>
  <c r="F66" i="6"/>
  <c r="E66" i="6"/>
  <c r="F65" i="6"/>
  <c r="E65" i="6"/>
  <c r="F64" i="6"/>
  <c r="E64" i="6"/>
  <c r="F63" i="6"/>
  <c r="E63" i="6"/>
  <c r="F62" i="6"/>
  <c r="E62" i="6"/>
  <c r="F56" i="6"/>
  <c r="E56" i="6"/>
  <c r="F55" i="6"/>
  <c r="E55" i="6"/>
  <c r="F54" i="6"/>
  <c r="E54" i="6"/>
  <c r="F53" i="6"/>
  <c r="E53" i="6"/>
  <c r="F52" i="6"/>
  <c r="E52" i="6"/>
  <c r="F46" i="6"/>
  <c r="E46" i="6"/>
  <c r="F45" i="6"/>
  <c r="E45" i="6"/>
  <c r="F44" i="6"/>
  <c r="E44" i="6"/>
  <c r="F43" i="6"/>
  <c r="E43" i="6"/>
  <c r="F42" i="6"/>
  <c r="E42" i="6"/>
  <c r="F36" i="6"/>
  <c r="E36" i="6"/>
  <c r="F35" i="6"/>
  <c r="E35" i="6"/>
  <c r="F34" i="6"/>
  <c r="E34" i="6"/>
  <c r="F33" i="6"/>
  <c r="E33" i="6"/>
  <c r="F32" i="6"/>
  <c r="E32" i="6"/>
  <c r="F26" i="6"/>
  <c r="E26" i="6"/>
  <c r="F25" i="6"/>
  <c r="E25" i="6"/>
  <c r="F24" i="6"/>
  <c r="E24" i="6"/>
  <c r="F23" i="6"/>
  <c r="E23" i="6"/>
  <c r="F22" i="6"/>
  <c r="E22" i="6"/>
  <c r="F16" i="6"/>
  <c r="E16" i="6"/>
  <c r="F15" i="6"/>
  <c r="E15" i="6"/>
  <c r="F14" i="6"/>
  <c r="E14" i="6"/>
  <c r="F13" i="6"/>
  <c r="E13" i="6"/>
  <c r="F12" i="6"/>
  <c r="E12" i="6"/>
  <c r="F5" i="6" l="1"/>
  <c r="E5" i="6"/>
  <c r="N167" i="10"/>
  <c r="O167" i="10" s="1"/>
  <c r="O157" i="10"/>
  <c r="N147" i="10"/>
  <c r="O147" i="10" s="1"/>
  <c r="N137" i="10"/>
  <c r="O137" i="10" s="1"/>
  <c r="N127" i="10"/>
  <c r="O127" i="10" s="1"/>
  <c r="N117" i="10"/>
  <c r="N107" i="10"/>
  <c r="N97" i="10"/>
  <c r="N87" i="10"/>
  <c r="O87" i="10" s="1"/>
  <c r="N77" i="10"/>
  <c r="O77" i="10" s="1"/>
  <c r="N67" i="10"/>
  <c r="O67" i="10" s="1"/>
  <c r="N57" i="10"/>
  <c r="O57" i="10" s="1"/>
  <c r="N37" i="10"/>
  <c r="O37" i="10" s="1"/>
  <c r="L167" i="10"/>
  <c r="L157" i="10"/>
  <c r="L147" i="10"/>
  <c r="L137" i="10"/>
  <c r="L127" i="10"/>
  <c r="L117" i="10"/>
  <c r="L107" i="10"/>
  <c r="L97" i="10"/>
  <c r="L87" i="10"/>
  <c r="L77" i="10"/>
  <c r="L67" i="10"/>
  <c r="L57" i="10"/>
  <c r="L47" i="10"/>
  <c r="N47" i="10" s="1"/>
  <c r="L37" i="10"/>
  <c r="L27" i="10"/>
  <c r="N27" i="10" s="1"/>
  <c r="L17" i="10"/>
  <c r="N17" i="10" s="1"/>
  <c r="O17" i="10" s="1"/>
  <c r="N7" i="10" l="1"/>
  <c r="O7" i="10" s="1"/>
  <c r="O117" i="10"/>
  <c r="O107" i="10"/>
  <c r="O97" i="10"/>
  <c r="O47" i="10"/>
  <c r="O27" i="10"/>
  <c r="E92" i="17"/>
  <c r="E87" i="17"/>
  <c r="E82" i="17"/>
  <c r="E77" i="17"/>
  <c r="E72" i="17"/>
  <c r="E67" i="17"/>
  <c r="E62" i="17"/>
  <c r="E57" i="17"/>
  <c r="E52" i="17"/>
  <c r="E47" i="17"/>
  <c r="E42" i="17"/>
  <c r="E37" i="17"/>
  <c r="E32" i="17"/>
  <c r="E27" i="17"/>
  <c r="E22" i="17"/>
  <c r="E17" i="17"/>
  <c r="E12" i="17"/>
  <c r="E7" i="17"/>
  <c r="C92" i="17"/>
  <c r="C87" i="17"/>
  <c r="C82" i="17"/>
  <c r="C77" i="17"/>
  <c r="C72" i="17"/>
  <c r="C67" i="17"/>
  <c r="C62" i="17"/>
  <c r="C57" i="17"/>
  <c r="C52" i="17"/>
  <c r="C47" i="17"/>
  <c r="C42" i="17"/>
  <c r="C37" i="17"/>
  <c r="C32" i="17"/>
  <c r="C27" i="17"/>
  <c r="C22" i="17"/>
  <c r="C17" i="17"/>
  <c r="C12" i="17"/>
  <c r="C7" i="17"/>
  <c r="I92" i="17"/>
  <c r="I87" i="17"/>
  <c r="I82" i="17"/>
  <c r="I77" i="17"/>
  <c r="I72" i="17"/>
  <c r="I67" i="17"/>
  <c r="I62" i="17"/>
  <c r="I57" i="17"/>
  <c r="I52" i="17"/>
  <c r="I47" i="17"/>
  <c r="I42" i="17"/>
  <c r="I37" i="17"/>
  <c r="I32" i="17"/>
  <c r="I27" i="17"/>
  <c r="I22" i="17"/>
  <c r="I17" i="17"/>
  <c r="I12" i="17"/>
  <c r="I7" i="17"/>
  <c r="H92" i="17"/>
  <c r="H87" i="17"/>
  <c r="H82" i="17"/>
  <c r="H77" i="17"/>
  <c r="H72" i="17"/>
  <c r="H67" i="17"/>
  <c r="H62" i="17"/>
  <c r="H57" i="17"/>
  <c r="H52" i="17"/>
  <c r="H47" i="17"/>
  <c r="H42" i="17"/>
  <c r="H37" i="17"/>
  <c r="H32" i="17"/>
  <c r="H27" i="17"/>
  <c r="H22" i="17"/>
  <c r="H17" i="17"/>
  <c r="H12" i="17"/>
  <c r="H7" i="17"/>
  <c r="G92" i="17"/>
  <c r="G87" i="17"/>
  <c r="G82" i="17"/>
  <c r="G77" i="17"/>
  <c r="G72" i="17"/>
  <c r="G67" i="17"/>
  <c r="G62" i="17"/>
  <c r="G57" i="17"/>
  <c r="G52" i="17"/>
  <c r="G47" i="17"/>
  <c r="G42" i="17"/>
  <c r="G37" i="17"/>
  <c r="G32" i="17"/>
  <c r="G27" i="17"/>
  <c r="G22" i="17"/>
  <c r="G17" i="17"/>
  <c r="G12" i="17"/>
  <c r="G7" i="17"/>
  <c r="I5" i="17"/>
  <c r="H6" i="17"/>
  <c r="G6" i="17"/>
  <c r="E6" i="17"/>
  <c r="C6" i="17"/>
  <c r="D1" i="10"/>
  <c r="D1" i="6"/>
  <c r="F171" i="6" l="1"/>
  <c r="F170" i="6"/>
  <c r="F169" i="6"/>
  <c r="F168" i="6"/>
  <c r="F167" i="6"/>
  <c r="F161" i="6"/>
  <c r="F160" i="6"/>
  <c r="F159" i="6"/>
  <c r="F158" i="6"/>
  <c r="F157" i="6"/>
  <c r="F151" i="6"/>
  <c r="F150" i="6"/>
  <c r="F149" i="6"/>
  <c r="F148" i="6"/>
  <c r="F147" i="6"/>
  <c r="F141" i="6"/>
  <c r="F140" i="6"/>
  <c r="F139" i="6"/>
  <c r="F138" i="6"/>
  <c r="F137" i="6"/>
  <c r="F131" i="6"/>
  <c r="F130" i="6"/>
  <c r="F129" i="6"/>
  <c r="F128" i="6"/>
  <c r="F127" i="6"/>
  <c r="F121" i="6"/>
  <c r="F120" i="6"/>
  <c r="F119" i="6"/>
  <c r="F118" i="6"/>
  <c r="F117" i="6"/>
  <c r="F111" i="6"/>
  <c r="F110" i="6"/>
  <c r="F109" i="6"/>
  <c r="F108" i="6"/>
  <c r="F107" i="6"/>
  <c r="F101" i="6"/>
  <c r="F100" i="6"/>
  <c r="F99" i="6"/>
  <c r="F98" i="6"/>
  <c r="F97" i="6"/>
  <c r="F91" i="6"/>
  <c r="F90" i="6"/>
  <c r="F89" i="6"/>
  <c r="F88" i="6"/>
  <c r="F87" i="6"/>
  <c r="F81" i="6"/>
  <c r="F80" i="6"/>
  <c r="F79" i="6"/>
  <c r="F78" i="6"/>
  <c r="F77" i="6"/>
  <c r="F71" i="6"/>
  <c r="F70" i="6"/>
  <c r="F69" i="6"/>
  <c r="F68" i="6"/>
  <c r="F67" i="6"/>
  <c r="F61" i="6"/>
  <c r="F60" i="6"/>
  <c r="F59" i="6"/>
  <c r="F58" i="6"/>
  <c r="F57" i="6"/>
  <c r="F51" i="6"/>
  <c r="F50" i="6"/>
  <c r="F49" i="6"/>
  <c r="F48" i="6"/>
  <c r="F47" i="6"/>
  <c r="F41" i="6"/>
  <c r="F40" i="6"/>
  <c r="E171" i="6"/>
  <c r="E170" i="6"/>
  <c r="E169" i="6"/>
  <c r="E168" i="6"/>
  <c r="E167" i="6"/>
  <c r="E161" i="6"/>
  <c r="E160" i="6"/>
  <c r="E159" i="6"/>
  <c r="E158" i="6"/>
  <c r="E157" i="6"/>
  <c r="E151" i="6"/>
  <c r="E150" i="6"/>
  <c r="E149" i="6"/>
  <c r="E148" i="6"/>
  <c r="E147" i="6"/>
  <c r="E141" i="6"/>
  <c r="E140" i="6"/>
  <c r="E139" i="6"/>
  <c r="E138" i="6"/>
  <c r="E137" i="6"/>
  <c r="E131" i="6"/>
  <c r="E130" i="6"/>
  <c r="E129" i="6"/>
  <c r="E128" i="6"/>
  <c r="E127" i="6"/>
  <c r="E121" i="6"/>
  <c r="E120" i="6"/>
  <c r="E119" i="6"/>
  <c r="E118" i="6"/>
  <c r="E117" i="6"/>
  <c r="E111" i="6"/>
  <c r="E110" i="6"/>
  <c r="E109" i="6"/>
  <c r="E108" i="6"/>
  <c r="E107" i="6"/>
  <c r="E101" i="6"/>
  <c r="E100" i="6"/>
  <c r="E99" i="6"/>
  <c r="E98" i="6"/>
  <c r="E97" i="6"/>
  <c r="E91" i="6"/>
  <c r="E90" i="6"/>
  <c r="E89" i="6"/>
  <c r="E88" i="6"/>
  <c r="E87" i="6"/>
  <c r="E81" i="6"/>
  <c r="E80" i="6"/>
  <c r="E79" i="6"/>
  <c r="E78" i="6"/>
  <c r="E77" i="6"/>
  <c r="E71" i="6"/>
  <c r="E70" i="6"/>
  <c r="E69" i="6"/>
  <c r="E68" i="6"/>
  <c r="E67" i="6"/>
  <c r="E61" i="6"/>
  <c r="E60" i="6"/>
  <c r="E59" i="6"/>
  <c r="E58" i="6"/>
  <c r="E57" i="6"/>
  <c r="E51" i="6"/>
  <c r="E50" i="6"/>
  <c r="E49" i="6"/>
  <c r="E48" i="6"/>
  <c r="E47" i="6"/>
  <c r="E41" i="6"/>
  <c r="E40" i="6"/>
  <c r="C167" i="6"/>
  <c r="C157" i="6"/>
  <c r="C147" i="6"/>
  <c r="C137" i="6"/>
  <c r="C127" i="6"/>
  <c r="C117" i="6"/>
  <c r="C107" i="6"/>
  <c r="C97" i="6"/>
  <c r="C87" i="6"/>
  <c r="C77" i="6"/>
  <c r="C67" i="6"/>
  <c r="C57" i="6"/>
  <c r="C47" i="6"/>
  <c r="C37" i="6"/>
  <c r="C27" i="6"/>
  <c r="C17" i="6"/>
  <c r="C7" i="6"/>
  <c r="C5" i="6"/>
  <c r="C5" i="5"/>
  <c r="C167" i="5"/>
  <c r="C157" i="5"/>
  <c r="C147" i="5"/>
  <c r="C137" i="5"/>
  <c r="C127" i="5"/>
  <c r="C117" i="5"/>
  <c r="C107" i="5"/>
  <c r="C97" i="5"/>
  <c r="C87" i="5"/>
  <c r="C77" i="5"/>
  <c r="C67" i="5"/>
  <c r="C57" i="5"/>
  <c r="C47" i="5"/>
  <c r="C37" i="5"/>
  <c r="C27" i="5"/>
  <c r="C17" i="5"/>
  <c r="B92" i="17" l="1"/>
  <c r="B87" i="17"/>
  <c r="B82" i="17"/>
  <c r="B77" i="17"/>
  <c r="B72" i="17"/>
  <c r="B67" i="17"/>
  <c r="B62" i="17"/>
  <c r="B57" i="17"/>
  <c r="B52" i="17"/>
  <c r="B47" i="17"/>
  <c r="B42" i="17"/>
  <c r="B37" i="17"/>
  <c r="B32" i="17"/>
  <c r="B27" i="17"/>
  <c r="B22" i="17"/>
  <c r="B17" i="17"/>
  <c r="B12" i="17"/>
  <c r="A92" i="17"/>
  <c r="A87" i="17"/>
  <c r="A82" i="17"/>
  <c r="A77" i="17"/>
  <c r="A72" i="17"/>
  <c r="A67" i="17"/>
  <c r="A62" i="17"/>
  <c r="A57" i="17"/>
  <c r="A52" i="17"/>
  <c r="A47" i="17"/>
  <c r="A42" i="17"/>
  <c r="A37" i="17"/>
  <c r="A32" i="17"/>
  <c r="A27" i="17"/>
  <c r="A22" i="17"/>
  <c r="A17" i="17"/>
  <c r="A12" i="17"/>
  <c r="C7" i="5"/>
  <c r="B7" i="17"/>
  <c r="A7" i="17"/>
  <c r="F39" i="6" l="1"/>
  <c r="F38" i="6"/>
  <c r="F37" i="6"/>
  <c r="F31" i="6"/>
  <c r="F30" i="6"/>
  <c r="F29" i="6"/>
  <c r="F28" i="6"/>
  <c r="F27" i="6"/>
  <c r="F21" i="6"/>
  <c r="F20" i="6"/>
  <c r="F19" i="6"/>
  <c r="F18" i="6"/>
  <c r="F17" i="6"/>
  <c r="F11" i="6"/>
  <c r="F10" i="6"/>
  <c r="F9" i="6"/>
  <c r="F8" i="6"/>
  <c r="F7" i="6"/>
  <c r="E39" i="6"/>
  <c r="E38" i="6"/>
  <c r="E37" i="6"/>
  <c r="E31" i="6"/>
  <c r="E30" i="6"/>
  <c r="E29" i="6"/>
  <c r="E28" i="6"/>
  <c r="E27" i="6"/>
  <c r="E21" i="6"/>
  <c r="E20" i="6"/>
  <c r="E19" i="6"/>
  <c r="E18" i="6"/>
  <c r="E17" i="6"/>
  <c r="E11" i="6"/>
  <c r="E10" i="6"/>
  <c r="E9" i="6"/>
  <c r="E8" i="6"/>
  <c r="E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Wescley Soares Silva</author>
  </authors>
  <commentList>
    <comment ref="B4" authorId="0" shapeId="0" xr:uid="{B508DF10-AB6D-4828-B51F-5A3EC7B53ABB}">
      <text>
        <r>
          <rPr>
            <sz val="9"/>
            <color indexed="81"/>
            <rFont val="Segoe UI"/>
            <family val="2"/>
          </rPr>
          <t xml:space="preserve">Nome do processo: é uma identificação da ação pública que objetiva resultados.
Dica: preferencialmente nomear o processo com verbo no infinitivo. Ex.Planejar Contratações, Elaborar folha de pagamento etc.  
</t>
        </r>
      </text>
    </comment>
    <comment ref="B5" authorId="0" shapeId="0" xr:uid="{581CAAF0-F895-4268-83B2-A11DD3B5C910}">
      <text>
        <r>
          <rPr>
            <sz val="9"/>
            <color indexed="81"/>
            <rFont val="Segoe UI"/>
            <family val="2"/>
          </rPr>
          <t>Mapeamento do processo é uma formalização técnica que descreve a interação e o fluxo das atividades do processo em análise. 
Não é um item obrigatório, no entanto, é importante para o êxito do desenvolvimento da gestão de riscos. (Adaptado, SCGE PE 2022)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B6" authorId="0" shapeId="0" xr:uid="{6F77A5A8-8A02-485D-81E0-8C065771B163}">
      <text>
        <r>
          <rPr>
            <sz val="9"/>
            <color indexed="81"/>
            <rFont val="Segoe UI"/>
            <family val="2"/>
          </rPr>
          <t>Objetivo do Processo: Situação que se deseja alcançar de forma  a agregar valor no âmbito de atuação e na organização.</t>
        </r>
      </text>
    </comment>
    <comment ref="B7" authorId="0" shapeId="0" xr:uid="{994623B8-6FAE-471B-9DA7-F9649F0F1D3C}">
      <text>
        <r>
          <rPr>
            <sz val="9"/>
            <color indexed="81"/>
            <rFont val="Segoe UI"/>
            <family val="2"/>
          </rPr>
          <t>Objetivos estratégicos do Planejamento Estratégico e ou PPA que se relaciona com o processo</t>
        </r>
      </text>
    </comment>
    <comment ref="B8" authorId="0" shapeId="0" xr:uid="{48037B6D-0B18-4DEA-AB4D-A86805541DC7}">
      <text>
        <r>
          <rPr>
            <sz val="9"/>
            <color indexed="81"/>
            <rFont val="Segoe UI"/>
            <family val="2"/>
          </rPr>
          <t>Coordenação/Célula responsável pelo processo, ou seja, quem gerencia o processo.</t>
        </r>
      </text>
    </comment>
    <comment ref="B9" authorId="0" shapeId="0" xr:uid="{72F07395-72D4-4E59-8105-7DFB0FFDCD07}">
      <text>
        <r>
          <rPr>
            <sz val="9"/>
            <color indexed="81"/>
            <rFont val="Segoe UI"/>
            <family val="2"/>
          </rPr>
          <t>Responsáveis pelo gerenciamento de risco, identificação, análise, avaliação e  tratamento de risco dos riscos</t>
        </r>
      </text>
    </comment>
    <comment ref="B10" authorId="0" shapeId="0" xr:uid="{AC4A5094-1EA7-4323-AAA9-9A40FF916CE9}">
      <text>
        <r>
          <rPr>
            <sz val="9"/>
            <color indexed="81"/>
            <rFont val="Segoe UI"/>
            <family val="2"/>
          </rPr>
          <t>Sistemas informatizados, tais como FolhaProd, SGP, Siafe-CE</t>
        </r>
      </text>
    </comment>
    <comment ref="B11" authorId="0" shapeId="0" xr:uid="{160DAB9F-4010-45ED-A60F-F7EC2BB550BB}">
      <text>
        <r>
          <rPr>
            <sz val="9"/>
            <color indexed="81"/>
            <rFont val="Segoe UI"/>
            <family val="2"/>
          </rPr>
          <t>Legislações pertinentes ao processo, bem como frameworks....</t>
        </r>
      </text>
    </comment>
    <comment ref="B12" authorId="0" shapeId="0" xr:uid="{AE963BDF-12EB-4FFF-B2CE-B79D56422BFD}">
      <text>
        <r>
          <rPr>
            <sz val="9"/>
            <color indexed="81"/>
            <rFont val="Segoe UI"/>
            <family val="2"/>
          </rPr>
          <t xml:space="preserve">Áreas e/ou pessoas interessadas e/ou impactadas direta ou indiretamente pelo Processo de Trabalho.
</t>
        </r>
      </text>
    </comment>
    <comment ref="B14" authorId="0" shapeId="0" xr:uid="{4FC63CC8-CF55-4860-8588-78D18CDC7EC9}">
      <text>
        <r>
          <rPr>
            <sz val="9"/>
            <color indexed="81"/>
            <rFont val="Segoe UI"/>
            <family val="2"/>
          </rPr>
          <t xml:space="preserve">Todas as etapas do Processo de Trabalho devem ser discriminadas para que os riscos, caso existam, possam ser identificados em cada uma das etapas.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Ernani Lima Fernandes</author>
    <author>Yurik Scarcela do Vale Coelho</author>
  </authors>
  <commentList>
    <comment ref="A5" authorId="0" shapeId="0" xr:uid="{F617C5D9-ECD7-475B-A267-B741DE9A393D}">
      <text>
        <r>
          <rPr>
            <sz val="9"/>
            <color indexed="81"/>
            <rFont val="Segoe UI"/>
            <family val="2"/>
          </rPr>
          <t xml:space="preserve">É uma identificação da ação pública que objetiva resultados.
Dica: preferencialmente nomear o processo com verbo no infinitivo. Ex.Planejar Contratações, Elaborar folha de pagamento etc.  </t>
        </r>
      </text>
    </comment>
    <comment ref="A6" authorId="0" shapeId="0" xr:uid="{EDC81877-666C-43DB-9A0A-D6E4CF950F93}">
      <text>
        <r>
          <rPr>
            <sz val="9"/>
            <color indexed="81"/>
            <rFont val="Segoe UI"/>
            <family val="2"/>
          </rPr>
          <t>Mapeamento do processo é uma formalização técnica que descreve a interação e o fluxo das atividades do processo em análise. 
Não é um item obrigatório, no entanto, é importante para o êxito do desenvolvimento da gestão de riscos. (Adaptado, SCGE PE 2022)</t>
        </r>
      </text>
    </comment>
    <comment ref="A7" authorId="0" shapeId="0" xr:uid="{F4BF92A5-5686-4100-A0F9-8F209470C2CC}">
      <text>
        <r>
          <rPr>
            <sz val="9"/>
            <color indexed="81"/>
            <rFont val="Segoe UI"/>
            <family val="2"/>
          </rPr>
          <t>Objetivo do Processo: Situação que se deseja alcançar de forma  a agregar valor no âmbito de atuação e na organização.</t>
        </r>
      </text>
    </comment>
    <comment ref="A9" authorId="0" shapeId="0" xr:uid="{FE767267-5DB9-4D83-8BE4-697CC8422F25}">
      <text>
        <r>
          <rPr>
            <sz val="9"/>
            <color indexed="81"/>
            <rFont val="Segoe UI"/>
            <family val="2"/>
          </rPr>
          <t>Responsáveis pelo gerenciamento de risco, identificação, análise, avaliação e  tratamento de risco dos riscos</t>
        </r>
      </text>
    </comment>
    <comment ref="A10" authorId="0" shapeId="0" xr:uid="{410D1031-AEF1-4BE4-9B67-3819D933F85D}">
      <text>
        <r>
          <rPr>
            <sz val="9"/>
            <color indexed="81"/>
            <rFont val="Segoe UI"/>
            <family val="2"/>
          </rPr>
          <t>Sistemas informatizados, tais como FolhaProd, SGP, Siafe-CE</t>
        </r>
      </text>
    </comment>
    <comment ref="A11" authorId="0" shapeId="0" xr:uid="{2110B83D-67C4-48B6-ADD5-4B15A96B4FB8}">
      <text>
        <r>
          <rPr>
            <sz val="9"/>
            <color indexed="81"/>
            <rFont val="Segoe UI"/>
            <family val="2"/>
          </rPr>
          <t>Legislações pertinentes ao processo, bem como frameworks etc.</t>
        </r>
      </text>
    </comment>
    <comment ref="A12" authorId="0" shapeId="0" xr:uid="{FD738DFE-D400-415F-957E-B8D2B20B2408}">
      <text>
        <r>
          <rPr>
            <sz val="9"/>
            <color indexed="81"/>
            <rFont val="Segoe UI"/>
            <family val="2"/>
          </rPr>
          <t>Áreas e/ou pessoas interessadas e/ou impactadas direta ou indiretamente pelo Processo de Trabalho.</t>
        </r>
      </text>
    </comment>
    <comment ref="A14" authorId="0" shapeId="0" xr:uid="{B80E9F1B-5BC7-4B9A-83E1-34BBBC253B27}">
      <text>
        <r>
          <rPr>
            <sz val="9"/>
            <color indexed="81"/>
            <rFont val="Segoe UI"/>
            <family val="2"/>
          </rPr>
          <t>Todas as etapas do Processo de Trabalho devem ser discriminadas para que os riscos, caso existam, possam ser identificados em cada uma das etapas.</t>
        </r>
      </text>
    </comment>
    <comment ref="A41" authorId="1" shapeId="0" xr:uid="{EBB654AA-A628-4CF6-8E0C-63EEB3C0896D}">
      <text>
        <r>
          <rPr>
            <b/>
            <sz val="9"/>
            <color indexed="81"/>
            <rFont val="Segoe UI"/>
            <family val="2"/>
          </rPr>
          <t>Análise das Forças, Fraquezas, Oportunidades e Ameaças do Processo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43" authorId="0" shapeId="0" xr:uid="{6985FE09-9BB2-4628-8088-7CEE0D56FCB2}">
      <text>
        <r>
          <rPr>
            <sz val="9"/>
            <color indexed="81"/>
            <rFont val="Segoe UI"/>
            <family val="2"/>
          </rPr>
          <t xml:space="preserve">Características internas que representam uma facilidade para o alcance dos objetivos.
</t>
        </r>
        <r>
          <rPr>
            <b/>
            <sz val="9"/>
            <color indexed="81"/>
            <rFont val="Segoe UI"/>
            <family val="2"/>
          </rPr>
          <t xml:space="preserve">Ex.: </t>
        </r>
        <r>
          <rPr>
            <b/>
            <i/>
            <sz val="9"/>
            <color indexed="81"/>
            <rFont val="Segoe UI"/>
            <family val="2"/>
          </rPr>
          <t>servidores experientes e motivados; credibilidade junto à população.</t>
        </r>
      </text>
    </comment>
    <comment ref="C43" authorId="0" shapeId="0" xr:uid="{B3B62CEB-C58B-435E-B78D-C201CC51D233}">
      <text>
        <r>
          <rPr>
            <sz val="9"/>
            <color indexed="81"/>
            <rFont val="Segoe UI"/>
            <family val="2"/>
          </rPr>
          <t xml:space="preserve">Situações positivas do ambiente externo que permitem o cumprimento da missão da organização ou da unidade.
</t>
        </r>
        <r>
          <rPr>
            <b/>
            <sz val="9"/>
            <color indexed="81"/>
            <rFont val="Segoe UI"/>
            <family val="2"/>
          </rPr>
          <t xml:space="preserve">Ex.: </t>
        </r>
        <r>
          <rPr>
            <b/>
            <i/>
            <sz val="9"/>
            <color indexed="81"/>
            <rFont val="Segoe UI"/>
            <family val="2"/>
          </rPr>
          <t>parcerias com órgãos de outros entes; novas tecnologias; obtenção de recursos externos.</t>
        </r>
      </text>
    </comment>
    <comment ref="A55" authorId="0" shapeId="0" xr:uid="{9A1FC92F-BEA9-435D-BA27-D2B0DD080F0C}">
      <text>
        <r>
          <rPr>
            <sz val="9"/>
            <color indexed="81"/>
            <rFont val="Segoe UI"/>
            <family val="2"/>
          </rPr>
          <t xml:space="preserve">Fatores internos que oferecem risco à execução do processo.
</t>
        </r>
        <r>
          <rPr>
            <b/>
            <sz val="9"/>
            <color indexed="81"/>
            <rFont val="Segoe UI"/>
            <family val="2"/>
          </rPr>
          <t xml:space="preserve">Ex.: </t>
        </r>
        <r>
          <rPr>
            <b/>
            <i/>
            <sz val="9"/>
            <color indexed="81"/>
            <rFont val="Segoe UI"/>
            <family val="2"/>
          </rPr>
          <t>sistemas obsoletos; quadro de pessoal insuficiente; falta de regulamentação.</t>
        </r>
      </text>
    </comment>
    <comment ref="C55" authorId="0" shapeId="0" xr:uid="{1AA596E6-7172-4C48-A729-5BA8B3DE6E3D}">
      <text>
        <r>
          <rPr>
            <sz val="9"/>
            <color indexed="81"/>
            <rFont val="Segoe UI"/>
            <family val="2"/>
          </rPr>
          <t xml:space="preserve">Situações externas sobre as quais se tem pouco ou nenhum controle, e representam dificuldades para o cumprimento da missão.
</t>
        </r>
        <r>
          <rPr>
            <b/>
            <sz val="9"/>
            <color indexed="81"/>
            <rFont val="Segoe UI"/>
            <family val="2"/>
          </rPr>
          <t xml:space="preserve">Ex.: </t>
        </r>
        <r>
          <rPr>
            <b/>
            <i/>
            <sz val="9"/>
            <color indexed="81"/>
            <rFont val="Segoe UI"/>
            <family val="2"/>
          </rPr>
          <t>mudanças de governo podem descontinuar projetos do órgão; restrições orçamentárias; interferências externas prejudiciais ao órgão.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Ernani Lima Fernandes</author>
    <author/>
    <author>Usuário</author>
    <author>Yurik Scarcela do Vale Coelho</author>
  </authors>
  <commentList>
    <comment ref="B5" authorId="0" shapeId="0" xr:uid="{2726B3B0-C102-4259-8E39-6B4A3A4805A0}">
      <text>
        <r>
          <rPr>
            <sz val="10"/>
            <color indexed="81"/>
            <rFont val="Arial"/>
            <family val="2"/>
          </rPr>
          <t>Etapa do Processo na qual o evento de risco está inserido.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5" authorId="1" shapeId="0" xr:uid="{18F8B2ED-FAB5-4903-A9FE-9CC07E2BEE66}">
      <text>
        <r>
          <rPr>
            <sz val="10"/>
            <color indexed="8"/>
            <rFont val="Arial"/>
            <family val="2"/>
          </rPr>
          <t xml:space="preserve">Ocorrência ou mudanças em um conjunto específico de cincustâncias (ABNT NBR ISO 31000:2018)
Evento que pode evitar, atrasar, prejudicar ou impedir o alcance do objetivo.
De preferência, descrever o risco com verbo no infinitivo.
</t>
        </r>
        <r>
          <rPr>
            <b/>
            <sz val="10"/>
            <color indexed="10"/>
            <rFont val="Arial"/>
            <family val="2"/>
          </rPr>
          <t xml:space="preserve">Atenção: Fragilidade/Inexistência do controle interno não é evento de risco.
</t>
        </r>
        <r>
          <rPr>
            <sz val="10"/>
            <color indexed="8"/>
            <rFont val="Arial"/>
            <family val="2"/>
          </rPr>
          <t xml:space="preserve">
</t>
        </r>
      </text>
    </comment>
    <comment ref="D5" authorId="1" shapeId="0" xr:uid="{AE74B48C-545E-4164-BBB2-3B21C65FB791}">
      <text>
        <r>
          <rPr>
            <sz val="10"/>
            <color indexed="8"/>
            <rFont val="Arial"/>
            <family val="2"/>
          </rPr>
          <t xml:space="preserve">Motivos que podem promover a ocorrência do risco.  Relaciona-se as causa do risco (fonte +vulnerabilidade), considerando a aba "fonte de risco".
Recomenda-se priorizar causas raízes ou causas mais relevantes ao evento de risco.
As </t>
        </r>
        <r>
          <rPr>
            <b/>
            <sz val="10"/>
            <color indexed="8"/>
            <rFont val="Arial"/>
            <family val="2"/>
          </rPr>
          <t>fraquezas e ameaças da Análise Swot</t>
        </r>
        <r>
          <rPr>
            <sz val="10"/>
            <color indexed="8"/>
            <rFont val="Arial"/>
            <family val="2"/>
          </rPr>
          <t xml:space="preserve"> podem representar na maioria dos casos as causas/fatores de risco do evento.
</t>
        </r>
        <r>
          <rPr>
            <b/>
            <sz val="10"/>
            <color indexed="10"/>
            <rFont val="Arial"/>
            <family val="2"/>
          </rPr>
          <t>Atenção: Fragilidade/Inexistência  de Controle Interno não é causa</t>
        </r>
      </text>
    </comment>
    <comment ref="E5" authorId="0" shapeId="0" xr:uid="{72130548-B736-431A-A0E6-899856FC3662}">
      <text>
        <r>
          <rPr>
            <sz val="10"/>
            <color indexed="81"/>
            <rFont val="Arial"/>
            <family val="2"/>
          </rPr>
          <t>Ver explicação na aba "Fontes de Risco"</t>
        </r>
      </text>
    </comment>
    <comment ref="F5" authorId="1" shapeId="0" xr:uid="{DD6DFF8D-AA49-4622-B7E9-1EC843709EC3}">
      <text>
        <r>
          <rPr>
            <sz val="10"/>
            <color indexed="8"/>
            <rFont val="Arial"/>
            <family val="2"/>
          </rPr>
          <t xml:space="preserve">Resultados provocados pelo evento de risco que afetam os objetivos do processo organizacional.
</t>
        </r>
        <r>
          <rPr>
            <b/>
            <sz val="10"/>
            <color indexed="10"/>
            <rFont val="Arial"/>
            <family val="2"/>
          </rPr>
          <t>Atenção: Evitar colocar consequências de impacto final.</t>
        </r>
      </text>
    </comment>
    <comment ref="G5" authorId="0" shapeId="0" xr:uid="{2A2024E4-A2E7-4900-B581-40F8D5D1CE96}">
      <text>
        <r>
          <rPr>
            <sz val="10"/>
            <color indexed="81"/>
            <rFont val="Arial"/>
            <family val="2"/>
          </rPr>
          <t>Ver explicação na aba "Categoria Risco"</t>
        </r>
      </text>
    </comment>
    <comment ref="H5" authorId="0" shapeId="0" xr:uid="{977D95AF-890E-4593-9310-7E9301073EB4}">
      <text>
        <r>
          <rPr>
            <sz val="10"/>
            <color indexed="81"/>
            <rFont val="Arial"/>
            <family val="2"/>
          </rPr>
          <t>Conjunto de regras, procedimentos, diretrizes, protocolos, rotinas de sistemas informatizados, conferências e trâmites de documentos e informações, entre outros, operacionalizados de forma integrada, destinados a enfrentar os riscos e fornecer segurança razoável de que os objetivos organizacionais serão alcançado</t>
        </r>
        <r>
          <rPr>
            <sz val="9"/>
            <color indexed="81"/>
            <rFont val="Segoe UI"/>
            <family val="2"/>
          </rPr>
          <t>s.</t>
        </r>
      </text>
    </comment>
    <comment ref="J5" authorId="2" shapeId="0" xr:uid="{1D110255-6A4B-4480-A8D0-63CE1EEA1AB8}">
      <text>
        <r>
          <rPr>
            <sz val="10"/>
            <color indexed="81"/>
            <rFont val="Arial"/>
            <family val="2"/>
          </rPr>
          <t>Avaliar a probabilidade do risco com base nos critérios sugeridos na aba "Escalas de Impacto e Probabilidade"</t>
        </r>
      </text>
    </comment>
    <comment ref="K5" authorId="2" shapeId="0" xr:uid="{70B8168B-5820-49D7-9E74-D313B9678F37}">
      <text>
        <r>
          <rPr>
            <sz val="10"/>
            <color indexed="81"/>
            <rFont val="Arial"/>
            <family val="2"/>
          </rPr>
          <t>Avaliar o impacto do risco com base nos critérios sugeridos na aba "Escalas de Impacto e Probabilidade"</t>
        </r>
        <r>
          <rPr>
            <sz val="9"/>
            <color indexed="81"/>
            <rFont val="Tahoma"/>
            <family val="2"/>
          </rPr>
          <t>.</t>
        </r>
      </text>
    </comment>
    <comment ref="L5" authorId="1" shapeId="0" xr:uid="{F4355192-0661-4FBC-86A3-5156F5592093}">
      <text>
        <r>
          <rPr>
            <sz val="10"/>
            <color indexed="8"/>
            <rFont val="Arial"/>
            <family val="2"/>
          </rPr>
          <t>Risco considerado independente dos controles. Calculado automaticamente = Impacto x Probabilidade [1 a 100]</t>
        </r>
      </text>
    </comment>
    <comment ref="M5" authorId="2" shapeId="0" xr:uid="{12FD9D95-27EA-4D7D-A5DC-734B2E4D12FD}">
      <text>
        <r>
          <rPr>
            <sz val="10"/>
            <color indexed="81"/>
            <rFont val="Arial"/>
            <family val="2"/>
          </rPr>
          <t>Avaliação dos controles desenhados para o respectivo risco (consultar a escala na aba "Escala Controles e Níveis Risco")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1" shapeId="0" xr:uid="{F2D684BA-EE49-4DEC-8886-925F15D34E2A}">
      <text>
        <r>
          <rPr>
            <sz val="10"/>
            <color indexed="8"/>
            <rFont val="Arial"/>
            <family val="2"/>
          </rPr>
          <t>É o risco a que uma organização está exposta após a implementação de medidas de controle para o tratamento do risco. É calculado automaticamente.
Fórmula: 
Risco Inerente  x Avaliação dos Controles</t>
        </r>
      </text>
    </comment>
    <comment ref="O5" authorId="1" shapeId="0" xr:uid="{550EB65E-67CF-4A9B-A690-B37E60801F53}">
      <text>
        <r>
          <rPr>
            <sz val="10"/>
            <color indexed="8"/>
            <rFont val="Arial"/>
            <family val="2"/>
          </rPr>
          <t>Escala:
RB - Risco Baixo (0 - 9,99)
RM - Risco Médio (10 - 39,99)
RA - Risco Alto (40 - 79,99)
RE - Risco Extremo (80 - 100)</t>
        </r>
      </text>
    </comment>
    <comment ref="P5" authorId="2" shapeId="0" xr:uid="{AE3C4294-D7AE-4F86-B92F-A20C7C3BB12B}">
      <text>
        <r>
          <rPr>
            <sz val="10"/>
            <color indexed="81"/>
            <rFont val="Arial"/>
            <family val="2"/>
          </rPr>
          <t xml:space="preserve">Responder se o risco deve ser priorizado ou não (Sim ou Não).
</t>
        </r>
      </text>
    </comment>
    <comment ref="Q5" authorId="3" shapeId="0" xr:uid="{07F5CC57-8802-43C5-B965-5CEA2D53339E}">
      <text>
        <r>
          <rPr>
            <sz val="10"/>
            <color indexed="81"/>
            <rFont val="Arial"/>
            <family val="2"/>
          </rPr>
          <t>Preencher APENAS nas seguintes situações:
1. Risco Alto ou Extremo que não for priorizado;
2. Risco Baixo ou Médio que for priorizado.</t>
        </r>
      </text>
    </comment>
    <comment ref="R5" authorId="2" shapeId="0" xr:uid="{2F57E93D-CE8E-48EF-8F0C-C74272F63372}">
      <text>
        <r>
          <rPr>
            <sz val="10"/>
            <color indexed="81"/>
            <rFont val="Arial"/>
            <family val="2"/>
          </rPr>
          <t>Ver explicação na aba "Opções de Tratamento"</t>
        </r>
      </text>
    </comment>
    <comment ref="H6" authorId="0" shapeId="0" xr:uid="{0A5DA49A-6B58-4280-B17A-27A9EDAE8B2B}">
      <text>
        <r>
          <rPr>
            <sz val="10"/>
            <color indexed="81"/>
            <rFont val="Arial"/>
            <family val="2"/>
          </rPr>
          <t>Controles existentes e que atuam sobre as possíveis causas do risco, com o objetivo de prevenir a sua ocorrência.
Ex.: requisitos/checklist definidos para o processo;  capacitação dos servidores envolvidos.</t>
        </r>
      </text>
    </comment>
    <comment ref="I6" authorId="0" shapeId="0" xr:uid="{404A51C0-BFC9-4BEB-8859-43E726DC3E9C}">
      <text>
        <r>
          <rPr>
            <sz val="10"/>
            <color indexed="81"/>
            <rFont val="Arial"/>
            <family val="2"/>
          </rPr>
          <t>Controles existentes executados após a ocorrência do risco com o intuito de diminuir o impacto de suas consequências. 
Ex.: plano de contingência; tomada de contas especial; procedimento apuratório.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Ernani Lima Fernandes</author>
    <author/>
    <author>camila.martins</author>
  </authors>
  <commentList>
    <comment ref="C5" authorId="0" shapeId="0" xr:uid="{48FB452B-3E15-4D7A-AD9C-7C30942F7AC8}">
      <text>
        <r>
          <rPr>
            <sz val="10"/>
            <color indexed="81"/>
            <rFont val="Arial"/>
            <family val="2"/>
          </rPr>
          <t>Etapa do Processo a ser analisada</t>
        </r>
      </text>
    </comment>
    <comment ref="D5" authorId="1" shapeId="0" xr:uid="{6A73BC2B-D8D1-4220-8BDB-B99CD67A556E}">
      <text>
        <r>
          <rPr>
            <sz val="10"/>
            <color indexed="8"/>
            <rFont val="Arial"/>
            <family val="2"/>
          </rPr>
          <t>Evento que pode evitar, atrasar, prejudicar ou impedir o alcance do objetivo</t>
        </r>
      </text>
    </comment>
    <comment ref="E5" authorId="0" shapeId="0" xr:uid="{94005505-C711-48D0-AC13-9675D5595316}">
      <text>
        <r>
          <rPr>
            <sz val="10"/>
            <color indexed="81"/>
            <rFont val="Arial"/>
            <family val="2"/>
          </rPr>
          <t>Medidas que visam a diminuir os níveis de probabilidade e/ou de impacto do risco a um nível dentro ou mais próximo possível das faixas de apetite a risco (“Baixo” ou “Médio”)</t>
        </r>
        <r>
          <rPr>
            <sz val="9"/>
            <color indexed="81"/>
            <rFont val="Segoe UI"/>
            <family val="2"/>
          </rPr>
          <t>.</t>
        </r>
      </text>
    </comment>
    <comment ref="F5" authorId="2" shapeId="0" xr:uid="{A5288CE7-97B9-414E-86A8-29B85559D572}">
      <text>
        <r>
          <rPr>
            <sz val="10"/>
            <color indexed="81"/>
            <rFont val="Arial"/>
            <family val="2"/>
          </rPr>
          <t>Benefícios esperados com a medida de tratamento e controle.</t>
        </r>
      </text>
    </comment>
    <comment ref="G5" authorId="2" shapeId="0" xr:uid="{C23D14F0-1844-4258-9082-AC441B1E9C1B}">
      <text>
        <r>
          <rPr>
            <sz val="10"/>
            <color indexed="81"/>
            <rFont val="Arial"/>
            <family val="2"/>
          </rPr>
          <t>Área organizacional responsável pela implementação da medida de tratamento e controle.</t>
        </r>
      </text>
    </comment>
    <comment ref="H5" authorId="2" shapeId="0" xr:uid="{DA70B1AF-2726-4BB7-851B-E354FE473874}">
      <text>
        <r>
          <rPr>
            <sz val="10"/>
            <color indexed="81"/>
            <rFont val="Arial"/>
            <family val="2"/>
          </rPr>
          <t>Área(s) corresponsável(is) pela implementação da medida de tratamento e controle.</t>
        </r>
      </text>
    </comment>
    <comment ref="I5" authorId="2" shapeId="0" xr:uid="{053169CF-6099-494C-835B-CB4B28FF8169}">
      <text>
        <r>
          <rPr>
            <sz val="10"/>
            <color indexed="81"/>
            <rFont val="Arial"/>
            <family val="2"/>
          </rPr>
          <t>Servidor responsável pela implementação da medida de tratamento e controle.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" authorId="2" shapeId="0" xr:uid="{A19EAFCC-35C5-4203-AD36-4A6BF014CEC2}">
      <text>
        <r>
          <rPr>
            <sz val="10"/>
            <color indexed="81"/>
            <rFont val="Arial"/>
            <family val="2"/>
          </rPr>
          <t xml:space="preserve">Breve descrição sobre a </t>
        </r>
        <r>
          <rPr>
            <b/>
            <sz val="10"/>
            <color indexed="81"/>
            <rFont val="Arial"/>
            <family val="2"/>
          </rPr>
          <t>implementação</t>
        </r>
        <r>
          <rPr>
            <sz val="10"/>
            <color indexed="81"/>
            <rFont val="Arial"/>
            <family val="2"/>
          </rPr>
          <t xml:space="preserve"> da medida de tratamento e controle (como será implementada).</t>
        </r>
      </text>
    </comment>
    <comment ref="K5" authorId="2" shapeId="0" xr:uid="{2B577245-02D4-4B74-8911-DA3D30D0C95E}">
      <text>
        <r>
          <rPr>
            <sz val="10"/>
            <color indexed="81"/>
            <rFont val="Arial"/>
            <family val="2"/>
          </rPr>
          <t>Custo estimado para implementação da medida de tratamento.</t>
        </r>
      </text>
    </comment>
    <comment ref="L6" authorId="1" shapeId="0" xr:uid="{8564C625-C7BE-43B7-9E3D-FD2DCC014C73}">
      <text>
        <r>
          <rPr>
            <sz val="10"/>
            <color indexed="8"/>
            <rFont val="Arial"/>
            <family val="2"/>
          </rPr>
          <t>Data prevista para o Início da implementação.</t>
        </r>
      </text>
    </comment>
    <comment ref="M6" authorId="1" shapeId="0" xr:uid="{C5A496AD-1FEF-41F9-BBFA-509708FA16D5}">
      <text>
        <r>
          <rPr>
            <sz val="10"/>
            <color indexed="8"/>
            <rFont val="Arial"/>
            <family val="2"/>
          </rPr>
          <t>Data prevista para o Término da implementação.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Ernani Lima Fernandes</author>
    <author/>
    <author>camila.martins</author>
  </authors>
  <commentList>
    <comment ref="C5" authorId="0" shapeId="0" xr:uid="{6833782F-2FD2-4479-909C-64DFA1E32F93}">
      <text>
        <r>
          <rPr>
            <sz val="10"/>
            <color indexed="81"/>
            <rFont val="Arial"/>
            <family val="2"/>
          </rPr>
          <t>Etapa do Processo a ser analisada</t>
        </r>
      </text>
    </comment>
    <comment ref="D5" authorId="1" shapeId="0" xr:uid="{22B6BD12-1C84-4B65-89C1-E210AD6D8B8B}">
      <text>
        <r>
          <rPr>
            <sz val="10"/>
            <color indexed="8"/>
            <rFont val="Arial"/>
            <family val="2"/>
          </rPr>
          <t>Evento que pode evitar, atrasar, prejudicar ou impedir o alcance do objetivo</t>
        </r>
      </text>
    </comment>
    <comment ref="E5" authorId="0" shapeId="0" xr:uid="{A9FF3BA5-4546-4498-9CC3-77FA5DEA31B9}">
      <text>
        <r>
          <rPr>
            <sz val="10"/>
            <color indexed="81"/>
            <rFont val="Arial"/>
            <family val="2"/>
          </rPr>
          <t>Medidas que visam a diminuir os níveis de probabilidade e/ou de impacto do risco a um nível dentro ou mais próximo possível das faixas de apetite a risco (“Baixo” ou “Médio”).</t>
        </r>
      </text>
    </comment>
    <comment ref="F5" authorId="2" shapeId="0" xr:uid="{EF6E2BDA-3A2B-45F8-BB06-3F5BC893B77B}">
      <text>
        <r>
          <rPr>
            <sz val="10"/>
            <color indexed="81"/>
            <rFont val="Arial"/>
            <family val="2"/>
          </rPr>
          <t>Área organizacional responsável pela implementação da medida de tratamento e controle.</t>
        </r>
      </text>
    </comment>
    <comment ref="G5" authorId="2" shapeId="0" xr:uid="{9269C70E-7FDA-4D65-823B-9B7DAD250FF5}">
      <text>
        <r>
          <rPr>
            <sz val="10"/>
            <color indexed="81"/>
            <rFont val="Arial"/>
            <family val="2"/>
          </rPr>
          <t xml:space="preserve">Breve descrição sobre a </t>
        </r>
        <r>
          <rPr>
            <b/>
            <sz val="10"/>
            <color indexed="81"/>
            <rFont val="Arial"/>
            <family val="2"/>
          </rPr>
          <t>implementação</t>
        </r>
        <r>
          <rPr>
            <sz val="10"/>
            <color indexed="81"/>
            <rFont val="Arial"/>
            <family val="2"/>
          </rPr>
          <t xml:space="preserve"> da medida de tratamento e controle (como será implementada).</t>
        </r>
      </text>
    </comment>
    <comment ref="K5" authorId="2" shapeId="0" xr:uid="{39AD3099-959F-4B4A-A5BC-389FE933DC1F}">
      <text>
        <r>
          <rPr>
            <sz val="10"/>
            <color indexed="81"/>
            <rFont val="Arial"/>
            <family val="2"/>
          </rPr>
          <t>Situação/ Acompanhamento da implementação da medida de tratamento e controle.</t>
        </r>
      </text>
    </comment>
    <comment ref="H6" authorId="2" shapeId="0" xr:uid="{C0A18595-FC8C-4124-8F9B-859E728F0DC5}">
      <text>
        <r>
          <rPr>
            <sz val="10"/>
            <color indexed="81"/>
            <rFont val="Arial"/>
            <family val="2"/>
          </rPr>
          <t>Início da implementação.</t>
        </r>
      </text>
    </comment>
    <comment ref="I6" authorId="2" shapeId="0" xr:uid="{B9B81AE9-0654-4D3B-82A6-241B53F05649}">
      <text>
        <r>
          <rPr>
            <sz val="10"/>
            <color indexed="81"/>
            <rFont val="Arial"/>
            <family val="2"/>
          </rPr>
          <t>Término da implementação.</t>
        </r>
      </text>
    </comment>
  </commentList>
</comments>
</file>

<file path=xl/sharedStrings.xml><?xml version="1.0" encoding="utf-8"?>
<sst xmlns="http://schemas.openxmlformats.org/spreadsheetml/2006/main" count="377" uniqueCount="177">
  <si>
    <t>CONTEXTO (ESCOPO)</t>
  </si>
  <si>
    <t>PARTES INTERESSADAS:</t>
  </si>
  <si>
    <t>ETAPAS DO PROCESSO:</t>
  </si>
  <si>
    <t>ÁREA RESPONSÁVEL PELO PROCESSO</t>
  </si>
  <si>
    <t>OBJETIVOS ESTRATÉGICOS RELACIONADOS</t>
  </si>
  <si>
    <t>SISTEMAS QUE APOIAM O PROCESSO</t>
  </si>
  <si>
    <t>LEI E NORMA RELACIONADAS AO PROCESSO</t>
  </si>
  <si>
    <t>EQUIPE RESPONSÁVEL</t>
  </si>
  <si>
    <t>NOME DO PROCESSO</t>
  </si>
  <si>
    <t>Sim</t>
  </si>
  <si>
    <t>Não</t>
  </si>
  <si>
    <t>AVALIAÇÃO DOS RISCOS</t>
  </si>
  <si>
    <t>PRIORIZAÇÃO DOS RISCOS</t>
  </si>
  <si>
    <t>RESPOSTAS AOS RISCOS</t>
  </si>
  <si>
    <t>PLANO DE TRATAMENTO DE RISCOS</t>
  </si>
  <si>
    <t>Probabilidade (9)</t>
  </si>
  <si>
    <t>Impacto (10)</t>
  </si>
  <si>
    <t>Risco Inerente (11)</t>
  </si>
  <si>
    <t>Risco Residual (13)</t>
  </si>
  <si>
    <t>Classificação (14)</t>
  </si>
  <si>
    <t>Priorizado (15)</t>
  </si>
  <si>
    <t>Opções de tratamento (17)</t>
  </si>
  <si>
    <t>Medida de Tratamento e controle (18)</t>
  </si>
  <si>
    <t>Objetivos (19)</t>
  </si>
  <si>
    <t>Área Responsável (20)</t>
  </si>
  <si>
    <t>Área(s) corresponsável(is) (21)</t>
  </si>
  <si>
    <t>Servidor responsável (22)</t>
  </si>
  <si>
    <t>Datas Realizadas</t>
  </si>
  <si>
    <t>Datas Previstas</t>
  </si>
  <si>
    <t>Início (27)</t>
  </si>
  <si>
    <t>Término (28)</t>
  </si>
  <si>
    <t>Observações (29)</t>
  </si>
  <si>
    <t>Situação (30)</t>
  </si>
  <si>
    <t>Data de realização (31)</t>
  </si>
  <si>
    <t>OBJETIVO DO PROCESSO</t>
  </si>
  <si>
    <t>PROCESSO MAPEADO? (Sim/Não)</t>
  </si>
  <si>
    <t>ANÁLISE SWOT (DO PROCESSO)</t>
  </si>
  <si>
    <t>FORÇAS</t>
  </si>
  <si>
    <t>FRAQUEZAS</t>
  </si>
  <si>
    <t>OPORTUNIDADES</t>
  </si>
  <si>
    <t>AMEAÇAS</t>
  </si>
  <si>
    <t>LEIS E NORMAS RELACIONADAS AO PROCESSO</t>
  </si>
  <si>
    <t>PARTES INTERESSADAS</t>
  </si>
  <si>
    <t>MONITORAMENTO DA ÁREA RESPONSÁVEL</t>
  </si>
  <si>
    <t>Operacional</t>
  </si>
  <si>
    <t>Mitigar</t>
  </si>
  <si>
    <t>Evitar</t>
  </si>
  <si>
    <t>MONITORAMENTO DA ASSESSORIA DE CONTROLE INTERNO</t>
  </si>
  <si>
    <t>Descrição das Medidas de Tratamento (23)</t>
  </si>
  <si>
    <t>Compartilhar</t>
  </si>
  <si>
    <t>PROBABILIDADE</t>
  </si>
  <si>
    <t>DESCRIÇÃO DA PROBABILIDADE, DESCONSIDERANDO OS CONTROLES</t>
  </si>
  <si>
    <t>PESO</t>
  </si>
  <si>
    <t>Muito baixa</t>
  </si>
  <si>
    <t>Improvável (Em situações excepcionais, o evento poderá até ocorrer, mas nada nas circunstâncias indica essa possibilidade).</t>
  </si>
  <si>
    <t>Baixa</t>
  </si>
  <si>
    <t>Rara.(De forma inesperada ou casual, o evento poderá ocorrer, pois as circunstâncias pouco indicam essa possibilidade).</t>
  </si>
  <si>
    <t>Média</t>
  </si>
  <si>
    <t>Possível (De alguma forma, o evento poderá ocorrer, pois as circunstâncias indicam moderadamente essa possibilidade).</t>
  </si>
  <si>
    <t>Alta</t>
  </si>
  <si>
    <t>Provável (De forma até esperada, o evento poderá ocorrer, pois as circunstâncias indicam fortemente essa possibilidade).</t>
  </si>
  <si>
    <t>Muito alta</t>
  </si>
  <si>
    <t>Praticamente certa (De forma, inequívoca, o evento ocorrerá pois, as circunstâncias indicam claramente essa possibilidade).</t>
  </si>
  <si>
    <t>Fonte: Portaria CGE-CE 05/2021</t>
  </si>
  <si>
    <t>IMPACTO</t>
  </si>
  <si>
    <t>Muito baixo</t>
  </si>
  <si>
    <t>Mínimo impacto nos objetivos do processo organizacional.</t>
  </si>
  <si>
    <t>Baixo</t>
  </si>
  <si>
    <t>Pequeno impacto nos objetivos do processo organizacional.</t>
  </si>
  <si>
    <t>Médio</t>
  </si>
  <si>
    <t>Moderado impacto nos objetivos do processo organizacional, porém recuperável.</t>
  </si>
  <si>
    <t>Alto</t>
  </si>
  <si>
    <t>Significativo impacto nos objetivos do processo organizacional, de difícil reversão.</t>
  </si>
  <si>
    <t>Muito Alto</t>
  </si>
  <si>
    <t>Catastrófico impacto nos objetivos do processo organizacional, de forma irreversível.</t>
  </si>
  <si>
    <t>NÍVEL DE EFICÁCIA DOS CONTROLES INTERNOS</t>
  </si>
  <si>
    <t>DESCRIÇÃO</t>
  </si>
  <si>
    <t>FATOR DE AVALIAÇÃO DOS CONTROLES</t>
  </si>
  <si>
    <t>Inexistente</t>
  </si>
  <si>
    <t>Controles inexistentes, mal desenhados ou mal implementados, isto é, não funcionais.</t>
  </si>
  <si>
    <t>Fraco</t>
  </si>
  <si>
    <t>Controles têm abordagens ad hoc[1], tendem a ser aplicados caso a caso, a responsabilidade é individual, havendo elevado grau de confiança no conhecimento das pessoas.</t>
  </si>
  <si>
    <t>Mediano</t>
  </si>
  <si>
    <t>Controles implementados, mitigam alguns aspectos do risco, mas não contemplam todos os aspectos relevantes do risco devido a deficiências no desenho ou nas ferramentas utilizadas.</t>
  </si>
  <si>
    <t>Satisfatório</t>
  </si>
  <si>
    <t>Controles implementados e sustentados por ferramentas adequadas e, embora passíveis de aperfeiçoamento, mitigam o risco satisfatoriamente.</t>
  </si>
  <si>
    <t>Forte</t>
  </si>
  <si>
    <t>Controles implementados podem ser considerados a “melhor prática”, mitigando todos os aspectos relevantes do risco.</t>
  </si>
  <si>
    <t>[1] Controle ad-hoc: baseia-se na utilização de mecanismos não formais que promovem o controle, normalmente em ambientes muito dinâmicos e de grande complexidade.</t>
  </si>
  <si>
    <t>FONTES DE RISCO</t>
  </si>
  <si>
    <t>VULNERABILIDADES</t>
  </si>
  <si>
    <t>Pessoas</t>
  </si>
  <si>
    <t>Em número insuficiente; sem capacitação; perfil inadequado; desmotivadas, alta rotatividade, desvios éticos.</t>
  </si>
  <si>
    <t>Processos</t>
  </si>
  <si>
    <t>Mal concebidos (exemplo: fluxo, desenho); sem manuais ou instruções formalizadas (procedimentos, documentos padronizados); sem segregação de funções, sem transparência.</t>
  </si>
  <si>
    <t>Sistemas</t>
  </si>
  <si>
    <t>Obsoletos; sem manuais de operação; sem integração com outros sistemas; inexistência de controles de acesso lógico/backups, baixo grau de automação.</t>
  </si>
  <si>
    <t>Infraestrutura Física</t>
  </si>
  <si>
    <t>Localização inadequada; instalações ou leiaute inadequados; inexistência de controles de acesso físico.</t>
  </si>
  <si>
    <t>Tecnologia</t>
  </si>
  <si>
    <t>Técnica ultrapassada/produto obsoleto; falta de investimento em TI; Tecnologia sem proteção de patentes; processo produtivo sem proteção contra espionagem, controles insuficientes sobre a transferência de dados.</t>
  </si>
  <si>
    <t>Governança</t>
  </si>
  <si>
    <t xml:space="preserve">Competências e responsabilidades não identificadas ou desrespeitadas; centralização ou descentralização excessiva de responsabilidades; delegações exorbitantes; falta de definição de estratégia de controle para avaliar, direcionar e monitorar a atuação da gestão; deficiência nos fluxos de informação e comunicação; produção e/ou disponibilização de informações, que tenham como finalidade apoiar a tomada de decisão, incompletas, imprecisas ou obscuras; pressão competitiva; falta de rodízio de pessoal; falta de formalização de instruções. </t>
  </si>
  <si>
    <t>Planejamento</t>
  </si>
  <si>
    <t>Ausência de planejamento. Planejamento elaborado sem embasamento técnico ou em desacordo com as normas vigentes, objetivos e estratégias inadequados, em desacordo com a realidade.</t>
  </si>
  <si>
    <t>Eventos externos</t>
  </si>
  <si>
    <t>Ambientais: Mudança climática brusca;,incêndio, inundação, epidemia.</t>
  </si>
  <si>
    <t>Econômicos: oscilações de juros, de câmbio e de preços, contingenciamento, queda de arrecadação, crise de credibilidade, elevação ou redução da carga tributária.</t>
  </si>
  <si>
    <t>Políticos: novas leis e regulamentos, restrição de acesso a mercados estrangeiros, ações de responsabilidade de outro(s) gestor(es); "guerra fiscal" entre estados, conflitos militares, divergências diplomáticas.</t>
  </si>
  <si>
    <t>Sociais: alterações nas condições sociais e demográficas ou nos costumes sociais, alterações nas demandas sociais, paralisações das atividades, aumento do desemprego.</t>
  </si>
  <si>
    <t>Tecnológicos: novas formas de comércio eletrônico, alterações na disponibilização de dados, reduções ou aumento de custo de infraestrutura, aumento da demanda de serviços com base em tecnologia, ataques cibernéticos.</t>
  </si>
  <si>
    <t>Infraestrutura: estado de conservação das vias de acesso; distância de portos e aeroportos; interrupções no abastecimento de água, energia elétrica, serviços de telefonia; aumento nas tarifas de água, energia elétrica, serviços de telefonia.</t>
  </si>
  <si>
    <t>Legais/jurídicos: novas leis e normas reguladoras; novos regulamentos; alterações na jurisprudência de tribunais; ações judiciais.</t>
  </si>
  <si>
    <t>Legal</t>
  </si>
  <si>
    <t>Integridade</t>
  </si>
  <si>
    <t>CATEGORIA</t>
  </si>
  <si>
    <t>Eventos relacionados à corrupção, fraudes, irregularidades e/ou desvios éticos e de conduta que podem comprometer os valores e padrões preconizados pelo órgão ou entidade e a realização de seus objetivos.</t>
  </si>
  <si>
    <t>Financeiro/ orçamentário</t>
  </si>
  <si>
    <t>Eventos que podem comprometer as atividades do órgão ou entidade, normalmente associados a falhas, deficiências ou inadequação de processos internos, pessoas, infraestrutura e sistemas.</t>
  </si>
  <si>
    <t>Eventos derivados de alterações legislativas ou normativas que podem comprometer as atividades do órgão ou entidade.</t>
  </si>
  <si>
    <t>Eventos que podem comprometer a capacidade do órgão ou entidade de contar com os recursos orçamentários e financeiros necessários à realização de suas atividades, ou eventos que possam comprometer a própria execução orçamentária, como atrasos no cronograma de licitações.</t>
  </si>
  <si>
    <t>OPÇÃO DE TRATAMENTO</t>
  </si>
  <si>
    <r>
      <t xml:space="preserve">Um risco normalmente é mitigado quando é classificado como </t>
    </r>
    <r>
      <rPr>
        <b/>
        <sz val="10"/>
        <color theme="1"/>
        <rFont val="Verdana"/>
        <family val="2"/>
      </rPr>
      <t>“Alto” ou “Extremo”</t>
    </r>
    <r>
      <rPr>
        <sz val="10"/>
        <color theme="1"/>
        <rFont val="Verdana"/>
        <family val="2"/>
      </rPr>
      <t>. A implementação de controles, neste caso, apresenta um custo/benefício adequado. Mitigar o risco significa implementar controles que possam diminuir as causas ou as consequências dos riscos, identificadas na etapa de Identificação e Análise de Riscos.</t>
    </r>
  </si>
  <si>
    <r>
      <t xml:space="preserve">Um risco normalmente é compartilhado quando é classificado como </t>
    </r>
    <r>
      <rPr>
        <b/>
        <sz val="10"/>
        <color theme="1"/>
        <rFont val="Verdana"/>
        <family val="2"/>
      </rPr>
      <t>“Alto” ou “Extremo”</t>
    </r>
    <r>
      <rPr>
        <sz val="10"/>
        <color theme="1"/>
        <rFont val="Verdana"/>
        <family val="2"/>
      </rPr>
      <t>, mas a implementação de controles não apresenta um custo/benefício adequado. Pode-se compartilhar o risco por meio de terceirização ou apólice de seguro.</t>
    </r>
  </si>
  <si>
    <r>
      <t xml:space="preserve">Um risco normalmente é evitado quando é classificado como “Alto” ou “Extremo” e a </t>
    </r>
    <r>
      <rPr>
        <b/>
        <sz val="10"/>
        <color theme="1"/>
        <rFont val="Verdana"/>
        <family val="2"/>
      </rPr>
      <t>implementação de controles apresenta um custo muito elevado, inviabilizando sua mitigação, ou não há entidades dispostas a compartilhar o risco.</t>
    </r>
    <r>
      <rPr>
        <sz val="10"/>
        <color theme="1"/>
        <rFont val="Verdana"/>
        <family val="2"/>
      </rPr>
      <t xml:space="preserve"> Evitar o risco </t>
    </r>
    <r>
      <rPr>
        <b/>
        <sz val="10"/>
        <color theme="1"/>
        <rFont val="Verdana"/>
        <family val="2"/>
      </rPr>
      <t>significa encerrar o processo</t>
    </r>
    <r>
      <rPr>
        <sz val="10"/>
        <color theme="1"/>
        <rFont val="Verdana"/>
        <family val="2"/>
      </rPr>
      <t xml:space="preserve"> organizacional. Nesse caso, essa opção deve ser aprovada pela área de atuação estratégica.</t>
    </r>
  </si>
  <si>
    <t>Aceitar</t>
  </si>
  <si>
    <t>Um risco normalmente é aceito quando seu nível está nas faixas de apetite a risco. Nessa situação, nenhum novo controle precisa ser implementado para mitigar o risco.</t>
  </si>
  <si>
    <t>Justificativas das Notas de Probabilidade e de Impacto e da Avalição Preliminar dos Controles</t>
  </si>
  <si>
    <t>Avaliação do Risco Inerente</t>
  </si>
  <si>
    <t>Justificativa</t>
  </si>
  <si>
    <r>
      <rPr>
        <b/>
        <sz val="11"/>
        <color indexed="8"/>
        <rFont val="Calibri"/>
        <family val="2"/>
      </rPr>
      <t xml:space="preserve">Instruções: Além das escalas de impacto e probabilidade, as </t>
    </r>
    <r>
      <rPr>
        <sz val="11"/>
        <color theme="1"/>
        <rFont val="Calibri"/>
        <family val="2"/>
        <scheme val="minor"/>
      </rPr>
      <t>notas a serem atribuídas podem levar em consideração outros aspectos de avaliação com base no julgamento coletivo da equipe, a partir da experiência no processo de trabalho.  A</t>
    </r>
    <r>
      <rPr>
        <b/>
        <sz val="11"/>
        <color indexed="8"/>
        <rFont val="Calibri"/>
        <family val="2"/>
      </rPr>
      <t xml:space="preserve"> quantidade/relevância das causas do evento de risco podem auxliar na indicação da nota de probabilidade, bem como a quantidade/relevância das consequências do evento de risco auxiliam na nota de impacto do risco.</t>
    </r>
  </si>
  <si>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As justificativas das notas de probabilidade, de impacto e da avaliação preliminar dos controles visam melhorar a documentação do processo de gerenciamento de risco.</t>
    </r>
  </si>
  <si>
    <t xml:space="preserve"> Preventivos (7)</t>
  </si>
  <si>
    <t>de Atenuação e Recuperação (8)</t>
  </si>
  <si>
    <r>
      <t>Controle</t>
    </r>
    <r>
      <rPr>
        <b/>
        <sz val="12"/>
        <color rgb="FF000000"/>
        <rFont val="Arial"/>
        <family val="2"/>
      </rPr>
      <t>s</t>
    </r>
  </si>
  <si>
    <t>Objetivo-Chave (1)</t>
  </si>
  <si>
    <t>Risco-Chave (4)</t>
  </si>
  <si>
    <t>Controles Internos</t>
  </si>
  <si>
    <t>FAIXA</t>
  </si>
  <si>
    <t>Risco Baixo - RB</t>
  </si>
  <si>
    <t>0 – 9,99</t>
  </si>
  <si>
    <t>Risco Médio - RM</t>
  </si>
  <si>
    <t>10 – 39,99</t>
  </si>
  <si>
    <t>Risco Alto - RA</t>
  </si>
  <si>
    <t>40 – 79,99</t>
  </si>
  <si>
    <t>Risco Extremo - RE</t>
  </si>
  <si>
    <t>80 – 100</t>
  </si>
  <si>
    <t>Opções de Tratamento (17)</t>
  </si>
  <si>
    <t>Avaliação dos Controles
(12)</t>
  </si>
  <si>
    <t>Justificativa
(16)</t>
  </si>
  <si>
    <r>
      <t>DESCRIÇÃO DO IMPACTO NOS OBJETIVOS</t>
    </r>
    <r>
      <rPr>
        <b/>
        <vertAlign val="superscript"/>
        <sz val="10"/>
        <color theme="1"/>
        <rFont val="Verdana"/>
        <family val="2"/>
      </rPr>
      <t>1</t>
    </r>
    <r>
      <rPr>
        <b/>
        <sz val="10"/>
        <color theme="1"/>
        <rFont val="Verdana"/>
        <family val="2"/>
      </rPr>
      <t xml:space="preserve"> DO PROCESSO ORGANIZACIONAL, CASO O EVENTO OCORRA</t>
    </r>
  </si>
  <si>
    <t>1. Objetivos Estratégicos, Operacionais, de Informação/Comunicação/Divulgação ou de Conformidade</t>
  </si>
  <si>
    <r>
      <t xml:space="preserve">R2 -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</si>
  <si>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R3 -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</si>
  <si>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R4 -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</si>
  <si>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R5 - </t>
    </r>
    <r>
      <rPr>
        <sz val="12"/>
        <color rgb="FFFF0000"/>
        <rFont val="Calibri"/>
        <family val="2"/>
      </rPr>
      <t>[Etapa/Atividade de Execução + Deficiente, inadequado, inconsistente]</t>
    </r>
  </si>
  <si>
    <t xml:space="preserve">* Fonte: Manual de Orientações Técnicas da Atividade de Auditoria Interna Governamental do Poder Executivo Estadual do Ceará (MOT CGE CE), disponibilizado em: https://www.cge.ce.gov.br/wp-content/uploads/sites/20/2022/12/MANUAL-DE-ORIENTACOES-TECNICAS-DA-ATIVIDADE-DE-AUDITORIA-INTERNA-VERSAO-FINAL-com-nova-capa-3.pdf
</t>
  </si>
  <si>
    <t>Custo (24)</t>
  </si>
  <si>
    <t>Início da Implementação (25)</t>
  </si>
  <si>
    <t>Término da Implementação (26)</t>
  </si>
  <si>
    <t>Fonte do Risco
(4)</t>
  </si>
  <si>
    <r>
      <rPr>
        <b/>
        <sz val="11"/>
        <color theme="5" tint="0.39997558519241921"/>
        <rFont val="Calibri"/>
        <family val="2"/>
      </rPr>
      <t>devido a</t>
    </r>
    <r>
      <rPr>
        <b/>
        <sz val="14"/>
        <color indexed="9"/>
        <rFont val="Calibri"/>
        <family val="2"/>
      </rPr>
      <t xml:space="preserve">
Causas (3)</t>
    </r>
  </si>
  <si>
    <r>
      <rPr>
        <b/>
        <sz val="11"/>
        <color theme="5" tint="0.39997558519241921"/>
        <rFont val="Calibri"/>
        <family val="2"/>
      </rPr>
      <t xml:space="preserve">o que poderá levar a
</t>
    </r>
    <r>
      <rPr>
        <b/>
        <sz val="14"/>
        <color indexed="9"/>
        <rFont val="Calibri"/>
        <family val="2"/>
      </rPr>
      <t>Consequências
(5)</t>
    </r>
  </si>
  <si>
    <t>Categoria Predominante do Risco (6)</t>
  </si>
  <si>
    <t>Identificação e Análise de Riscos e Controles
Devido a &lt;Causa&gt; poderá acontecer &lt;Incerteza/Evento de Risco&gt;, o que poderá levar a &lt;Consequência nos objetivos do processo&gt;</t>
  </si>
  <si>
    <r>
      <t xml:space="preserve">R1 - </t>
    </r>
    <r>
      <rPr>
        <sz val="12"/>
        <color rgb="FFFF0000"/>
        <rFont val="Calibri"/>
        <family val="2"/>
      </rPr>
      <t>[Etapa/Atividade de Execução + Deficiente, inadequado, inconsistente]</t>
    </r>
  </si>
  <si>
    <t>ETAPAS DO PROCESSO (1)</t>
  </si>
  <si>
    <t>Etapa do Processo (1)</t>
  </si>
  <si>
    <r>
      <rPr>
        <b/>
        <sz val="11"/>
        <color theme="5" tint="0.39997558519241921"/>
        <rFont val="Calibri"/>
        <family val="2"/>
      </rPr>
      <t>Poderá acontecer</t>
    </r>
    <r>
      <rPr>
        <b/>
        <sz val="14"/>
        <color indexed="9"/>
        <rFont val="Calibri"/>
        <family val="2"/>
      </rPr>
      <t xml:space="preserve">
Evento de Risco
(2)</t>
    </r>
  </si>
  <si>
    <r>
      <t xml:space="preserve">R6 -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</si>
  <si>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R7 -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</si>
  <si>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R8 -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</si>
  <si>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R9 - </t>
    </r>
    <r>
      <rPr>
        <sz val="12"/>
        <color rgb="FFFF0000"/>
        <rFont val="Calibri"/>
        <family val="2"/>
      </rPr>
      <t>[Etapa/Atividade de Execução + Deficiente, inadequado, inconsistente]</t>
    </r>
  </si>
  <si>
    <r>
      <t xml:space="preserve">R10 - </t>
    </r>
    <r>
      <rPr>
        <sz val="12"/>
        <color rgb="FFFF0000"/>
        <rFont val="Calibri"/>
        <family val="2"/>
      </rPr>
      <t>[Etapa/Atividade de Execução + Deficiente, inadequado, inconsistente]</t>
    </r>
  </si>
  <si>
    <t>Evento de Risco (2)</t>
  </si>
  <si>
    <t>1,0</t>
  </si>
  <si>
    <t>CLASSIFICAÇÃO DO RISCO 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</si>
</sst>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2"/>
      <color theme="9" tint="-0.249977111117893"/>
      <name val="Times New Roman"/>
      <family val="1"/>
    </font>
    <font>
      <b/>
      <sz val="9"/>
      <color indexed="81"/>
      <name val="Segoe UI"/>
      <family val="2"/>
    </font>
    <font>
      <sz val="10"/>
      <color rgb="FF000000"/>
      <name val="Arial"/>
      <family val="2"/>
    </font>
    <font>
      <b/>
      <sz val="14"/>
      <color indexed="9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Arial"/>
      <family val="2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b/>
      <i/>
      <sz val="9"/>
      <color indexed="81"/>
      <name val="Segoe UI"/>
      <family val="2"/>
    </font>
    <font>
      <b/>
      <sz val="12"/>
      <color rgb="FF000000"/>
      <name val="Arial"/>
      <family val="2"/>
    </font>
    <font>
      <sz val="12"/>
      <color theme="0" tint="-0.249977111117893"/>
      <name val="Calibri"/>
      <family val="2"/>
    </font>
    <font>
      <sz val="11"/>
      <name val="Calibri"/>
      <family val="2"/>
      <scheme val="minor"/>
    </font>
    <font>
      <b/>
      <vertAlign val="superscript"/>
      <sz val="10"/>
      <color theme="1"/>
      <name val="Verdana"/>
      <family val="2"/>
    </font>
    <font>
      <b/>
      <sz val="12"/>
      <color indexed="9"/>
      <name val="Calibri"/>
      <family val="2"/>
    </font>
    <font>
      <sz val="11"/>
      <color theme="1"/>
      <name val="Arial"/>
      <family val="2"/>
    </font>
    <font>
      <sz val="14"/>
      <color rgb="FFFFFFFF"/>
      <name val="Arial"/>
      <family val="2"/>
    </font>
    <font>
      <sz val="12"/>
      <name val="Arial"/>
      <family val="2"/>
    </font>
    <font>
      <sz val="10"/>
      <color rgb="FF31859C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1"/>
        <bgColor indexed="53"/>
      </patternFill>
    </fill>
    <fill>
      <patternFill patternType="solid">
        <fgColor indexed="21"/>
        <bgColor indexed="63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rgb="FF808080"/>
        <bgColor rgb="FF96969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31859C"/>
        <bgColor rgb="FF31859C"/>
      </patternFill>
    </fill>
    <fill>
      <patternFill patternType="solid">
        <fgColor rgb="FFF0FCFF"/>
        <bgColor rgb="FFF0FCFF"/>
      </patternFill>
    </fill>
    <fill>
      <patternFill patternType="solid">
        <fgColor rgb="FFFFFAE2"/>
        <bgColor rgb="FFFFFAE2"/>
      </patternFill>
    </fill>
    <fill>
      <patternFill patternType="solid">
        <fgColor rgb="FFFF3300"/>
        <bgColor rgb="FFFF3300"/>
      </patternFill>
    </fill>
    <fill>
      <patternFill patternType="solid">
        <fgColor rgb="FFF3FFEE"/>
        <bgColor rgb="FFF3FFEE"/>
      </patternFill>
    </fill>
    <fill>
      <patternFill patternType="solid">
        <fgColor rgb="FFFFEFEB"/>
        <bgColor rgb="FFFFEFEB"/>
      </patternFill>
    </fill>
    <fill>
      <patternFill patternType="solid">
        <fgColor theme="8" tint="-0.249977111117893"/>
        <bgColor rgb="FF72E1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rgb="FF84CF5E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rgb="FFFF33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D2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indexed="9"/>
      </top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indexed="9"/>
      </top>
      <bottom style="medium">
        <color theme="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76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0" fillId="0" borderId="0" xfId="0" applyProtection="1">
      <protection locked="0"/>
    </xf>
    <xf numFmtId="0" fontId="3" fillId="0" borderId="0" xfId="1" applyFont="1"/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5" fillId="0" borderId="0" xfId="0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vertical="center"/>
    </xf>
    <xf numFmtId="0" fontId="9" fillId="5" borderId="10" xfId="2" applyFont="1" applyFill="1" applyBorder="1" applyAlignment="1">
      <alignment horizontal="center" vertical="center" wrapText="1"/>
    </xf>
    <xf numFmtId="0" fontId="9" fillId="5" borderId="8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9" fillId="4" borderId="5" xfId="2" applyFont="1" applyFill="1" applyBorder="1" applyAlignment="1">
      <alignment vertical="center" wrapText="1"/>
    </xf>
    <xf numFmtId="0" fontId="9" fillId="4" borderId="6" xfId="2" applyFont="1" applyFill="1" applyBorder="1" applyAlignment="1">
      <alignment vertical="center" wrapText="1"/>
    </xf>
    <xf numFmtId="0" fontId="0" fillId="24" borderId="0" xfId="0" applyFill="1"/>
    <xf numFmtId="0" fontId="10" fillId="24" borderId="10" xfId="2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justify" vertical="center" wrapText="1"/>
    </xf>
    <xf numFmtId="0" fontId="16" fillId="0" borderId="3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5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0" xfId="0" applyFont="1"/>
    <xf numFmtId="0" fontId="15" fillId="0" borderId="3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25" borderId="0" xfId="0" applyFill="1"/>
    <xf numFmtId="0" fontId="14" fillId="23" borderId="10" xfId="2" applyFont="1" applyFill="1" applyBorder="1" applyAlignment="1" applyProtection="1">
      <alignment horizontal="left" vertical="center" wrapText="1"/>
      <protection locked="0"/>
    </xf>
    <xf numFmtId="0" fontId="14" fillId="23" borderId="10" xfId="2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5" fillId="0" borderId="30" xfId="0" applyFont="1" applyBorder="1" applyAlignment="1">
      <alignment horizontal="justify" vertical="center" wrapText="1"/>
    </xf>
    <xf numFmtId="0" fontId="15" fillId="0" borderId="28" xfId="0" applyFont="1" applyBorder="1" applyAlignment="1">
      <alignment horizontal="left" vertical="center" wrapText="1"/>
    </xf>
    <xf numFmtId="0" fontId="10" fillId="23" borderId="10" xfId="2" applyFont="1" applyFill="1" applyBorder="1" applyAlignment="1" applyProtection="1">
      <alignment horizontal="center" vertical="center" wrapText="1"/>
      <protection locked="0"/>
    </xf>
    <xf numFmtId="0" fontId="14" fillId="23" borderId="13" xfId="2" applyFont="1" applyFill="1" applyBorder="1" applyAlignment="1" applyProtection="1">
      <alignment vertical="center" wrapText="1"/>
      <protection locked="0"/>
    </xf>
    <xf numFmtId="0" fontId="14" fillId="26" borderId="10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vertical="center" wrapText="1"/>
    </xf>
    <xf numFmtId="0" fontId="9" fillId="5" borderId="8" xfId="2" applyFont="1" applyFill="1" applyBorder="1" applyAlignment="1">
      <alignment vertical="center" wrapText="1"/>
    </xf>
    <xf numFmtId="0" fontId="9" fillId="5" borderId="9" xfId="2" applyFont="1" applyFill="1" applyBorder="1" applyAlignment="1">
      <alignment vertical="center" wrapText="1"/>
    </xf>
    <xf numFmtId="0" fontId="0" fillId="24" borderId="0" xfId="0" applyFill="1" applyAlignment="1">
      <alignment horizontal="center"/>
    </xf>
    <xf numFmtId="0" fontId="0" fillId="24" borderId="0" xfId="0" applyFill="1" applyAlignment="1">
      <alignment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0" fillId="24" borderId="0" xfId="0" applyFill="1" applyAlignment="1">
      <alignment wrapText="1"/>
    </xf>
    <xf numFmtId="0" fontId="31" fillId="0" borderId="0" xfId="0" applyFont="1"/>
    <xf numFmtId="14" fontId="14" fillId="23" borderId="10" xfId="2" applyNumberFormat="1" applyFont="1" applyFill="1" applyBorder="1" applyAlignment="1" applyProtection="1">
      <alignment horizontal="center" vertical="center" wrapText="1"/>
      <protection locked="0"/>
    </xf>
    <xf numFmtId="3" fontId="0" fillId="25" borderId="0" xfId="0" applyNumberFormat="1" applyFill="1"/>
    <xf numFmtId="3" fontId="14" fillId="23" borderId="10" xfId="2" applyNumberFormat="1" applyFont="1" applyFill="1" applyBorder="1" applyAlignment="1" applyProtection="1">
      <alignment horizontal="center" vertical="center" wrapText="1"/>
      <protection locked="0"/>
    </xf>
    <xf numFmtId="3" fontId="10" fillId="24" borderId="10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14" fontId="10" fillId="23" borderId="10" xfId="2" applyNumberFormat="1" applyFont="1" applyFill="1" applyBorder="1" applyAlignment="1" applyProtection="1">
      <alignment horizontal="center" vertical="center" wrapText="1"/>
      <protection locked="0"/>
    </xf>
    <xf numFmtId="0" fontId="0" fillId="25" borderId="0" xfId="0" applyFill="1" applyAlignment="1">
      <alignment horizontal="center"/>
    </xf>
    <xf numFmtId="0" fontId="30" fillId="7" borderId="11" xfId="2" applyFont="1" applyFill="1" applyBorder="1" applyAlignment="1">
      <alignment horizontal="center" vertical="center" wrapText="1"/>
    </xf>
    <xf numFmtId="0" fontId="30" fillId="7" borderId="12" xfId="2" applyFont="1" applyFill="1" applyBorder="1" applyAlignment="1">
      <alignment horizontal="center" vertical="center" wrapText="1"/>
    </xf>
    <xf numFmtId="0" fontId="14" fillId="7" borderId="12" xfId="2" applyFont="1" applyFill="1" applyBorder="1" applyAlignment="1">
      <alignment horizontal="center" vertical="center" wrapText="1"/>
    </xf>
    <xf numFmtId="0" fontId="30" fillId="7" borderId="13" xfId="2" applyFont="1" applyFill="1" applyBorder="1" applyAlignment="1">
      <alignment horizontal="center" vertical="center" wrapText="1"/>
    </xf>
    <xf numFmtId="0" fontId="0" fillId="25" borderId="0" xfId="0" applyFill="1" applyAlignment="1">
      <alignment vertical="center"/>
    </xf>
    <xf numFmtId="0" fontId="0" fillId="0" borderId="0" xfId="0" applyAlignment="1">
      <alignment horizontal="left"/>
    </xf>
    <xf numFmtId="0" fontId="16" fillId="0" borderId="31" xfId="0" applyFont="1" applyBorder="1" applyAlignment="1">
      <alignment horizontal="left" vertical="center" wrapText="1"/>
    </xf>
    <xf numFmtId="0" fontId="9" fillId="6" borderId="13" xfId="2" applyFont="1" applyFill="1" applyBorder="1" applyAlignment="1">
      <alignment horizontal="center" vertical="center" wrapText="1"/>
    </xf>
    <xf numFmtId="0" fontId="37" fillId="10" borderId="0" xfId="0" applyFont="1" applyFill="1" applyAlignment="1">
      <alignment vertical="center" wrapText="1"/>
    </xf>
    <xf numFmtId="0" fontId="37" fillId="10" borderId="0" xfId="0" applyFont="1" applyFill="1" applyAlignment="1">
      <alignment horizontal="center" vertical="center" wrapText="1"/>
    </xf>
    <xf numFmtId="0" fontId="37" fillId="10" borderId="18" xfId="0" applyFont="1" applyFill="1" applyBorder="1" applyAlignment="1">
      <alignment vertical="center" wrapText="1"/>
    </xf>
    <xf numFmtId="0" fontId="37" fillId="9" borderId="0" xfId="0" applyFont="1" applyFill="1" applyAlignment="1">
      <alignment vertical="center" wrapText="1"/>
    </xf>
    <xf numFmtId="0" fontId="38" fillId="9" borderId="1" xfId="0" applyFont="1" applyFill="1" applyBorder="1" applyAlignment="1">
      <alignment vertical="center" wrapText="1"/>
    </xf>
    <xf numFmtId="49" fontId="0" fillId="0" borderId="0" xfId="0" applyNumberFormat="1"/>
    <xf numFmtId="49" fontId="16" fillId="0" borderId="31" xfId="0" applyNumberFormat="1" applyFont="1" applyBorder="1" applyAlignment="1">
      <alignment horizontal="center" vertical="center" wrapText="1"/>
    </xf>
    <xf numFmtId="0" fontId="14" fillId="23" borderId="43" xfId="2" applyFont="1" applyFill="1" applyBorder="1" applyAlignment="1" applyProtection="1">
      <alignment vertical="center" wrapText="1"/>
      <protection locked="0"/>
    </xf>
    <xf numFmtId="0" fontId="14" fillId="23" borderId="13" xfId="2" applyFont="1" applyFill="1" applyBorder="1" applyAlignment="1" applyProtection="1">
      <alignment horizontal="left" vertical="center" wrapText="1"/>
      <protection locked="0"/>
    </xf>
    <xf numFmtId="0" fontId="14" fillId="23" borderId="44" xfId="2" applyFont="1" applyFill="1" applyBorder="1" applyAlignment="1" applyProtection="1">
      <alignment horizontal="left" vertical="center" wrapText="1"/>
      <protection locked="0"/>
    </xf>
    <xf numFmtId="0" fontId="14" fillId="23" borderId="45" xfId="2" applyFont="1" applyFill="1" applyBorder="1" applyAlignment="1" applyProtection="1">
      <alignment horizontal="left" vertical="center" wrapText="1"/>
      <protection locked="0"/>
    </xf>
    <xf numFmtId="0" fontId="14" fillId="23" borderId="46" xfId="2" applyFont="1" applyFill="1" applyBorder="1" applyAlignment="1" applyProtection="1">
      <alignment horizontal="left" vertical="center" wrapText="1"/>
      <protection locked="0"/>
    </xf>
    <xf numFmtId="0" fontId="34" fillId="25" borderId="0" xfId="0" applyFont="1" applyFill="1" applyAlignment="1">
      <alignment wrapText="1"/>
    </xf>
    <xf numFmtId="0" fontId="34" fillId="24" borderId="0" xfId="0" applyFont="1" applyFill="1" applyAlignment="1">
      <alignment wrapText="1"/>
    </xf>
    <xf numFmtId="0" fontId="34" fillId="0" borderId="0" xfId="0" applyFont="1" applyAlignment="1">
      <alignment wrapText="1"/>
    </xf>
    <xf numFmtId="0" fontId="6" fillId="0" borderId="0" xfId="1" applyFont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36" fillId="10" borderId="1" xfId="0" applyFont="1" applyFill="1" applyBorder="1" applyAlignment="1" applyProtection="1">
      <alignment horizontal="left" vertical="center" wrapText="1"/>
      <protection locked="0"/>
    </xf>
    <xf numFmtId="0" fontId="35" fillId="11" borderId="1" xfId="0" applyFont="1" applyFill="1" applyBorder="1" applyAlignment="1">
      <alignment horizontal="center" vertical="center" wrapText="1"/>
    </xf>
    <xf numFmtId="165" fontId="36" fillId="10" borderId="1" xfId="0" applyNumberFormat="1" applyFont="1" applyFill="1" applyBorder="1" applyAlignment="1" applyProtection="1">
      <alignment horizontal="center" vertical="center" wrapText="1"/>
      <protection locked="0"/>
    </xf>
    <xf numFmtId="165" fontId="36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11" borderId="2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39" fillId="0" borderId="1" xfId="0" applyFont="1" applyBorder="1" applyAlignment="1" applyProtection="1">
      <alignment horizontal="center" wrapText="1"/>
      <protection locked="0"/>
    </xf>
    <xf numFmtId="0" fontId="35" fillId="14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35" fillId="21" borderId="21" xfId="0" applyFont="1" applyFill="1" applyBorder="1" applyAlignment="1">
      <alignment horizontal="center" vertical="center" wrapText="1"/>
    </xf>
    <xf numFmtId="0" fontId="1" fillId="22" borderId="22" xfId="0" applyFont="1" applyFill="1" applyBorder="1" applyAlignment="1">
      <alignment wrapText="1"/>
    </xf>
    <xf numFmtId="0" fontId="36" fillId="15" borderId="23" xfId="0" applyFont="1" applyFill="1" applyBorder="1" applyAlignment="1" applyProtection="1">
      <alignment horizontal="left" vertical="top" wrapText="1"/>
      <protection locked="0"/>
    </xf>
    <xf numFmtId="0" fontId="36" fillId="0" borderId="24" xfId="0" applyFont="1" applyBorder="1" applyAlignment="1" applyProtection="1">
      <alignment wrapText="1"/>
      <protection locked="0"/>
    </xf>
    <xf numFmtId="0" fontId="36" fillId="0" borderId="23" xfId="0" applyFont="1" applyBorder="1" applyAlignment="1" applyProtection="1">
      <alignment wrapText="1"/>
      <protection locked="0"/>
    </xf>
    <xf numFmtId="0" fontId="36" fillId="0" borderId="25" xfId="0" applyFont="1" applyBorder="1" applyAlignment="1" applyProtection="1">
      <alignment wrapText="1"/>
      <protection locked="0"/>
    </xf>
    <xf numFmtId="0" fontId="36" fillId="0" borderId="26" xfId="0" applyFont="1" applyBorder="1" applyAlignment="1" applyProtection="1">
      <alignment wrapText="1"/>
      <protection locked="0"/>
    </xf>
    <xf numFmtId="0" fontId="36" fillId="16" borderId="23" xfId="0" applyFont="1" applyFill="1" applyBorder="1" applyAlignment="1" applyProtection="1">
      <alignment horizontal="left" vertical="top" wrapText="1"/>
      <protection locked="0"/>
    </xf>
    <xf numFmtId="0" fontId="35" fillId="11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35" fillId="17" borderId="21" xfId="0" applyFont="1" applyFill="1" applyBorder="1" applyAlignment="1">
      <alignment horizontal="center" vertical="center" wrapText="1"/>
    </xf>
    <xf numFmtId="0" fontId="1" fillId="18" borderId="22" xfId="0" applyFont="1" applyFill="1" applyBorder="1" applyAlignment="1">
      <alignment wrapText="1"/>
    </xf>
    <xf numFmtId="0" fontId="35" fillId="19" borderId="21" xfId="0" applyFont="1" applyFill="1" applyBorder="1" applyAlignment="1">
      <alignment horizontal="center" vertical="center" wrapText="1"/>
    </xf>
    <xf numFmtId="0" fontId="1" fillId="20" borderId="22" xfId="0" applyFont="1" applyFill="1" applyBorder="1" applyAlignment="1">
      <alignment wrapText="1"/>
    </xf>
    <xf numFmtId="0" fontId="36" fillId="12" borderId="23" xfId="0" applyFont="1" applyFill="1" applyBorder="1" applyAlignment="1" applyProtection="1">
      <alignment horizontal="left" vertical="top" wrapText="1"/>
      <protection locked="0"/>
    </xf>
    <xf numFmtId="0" fontId="36" fillId="13" borderId="23" xfId="0" applyFont="1" applyFill="1" applyBorder="1" applyAlignment="1" applyProtection="1">
      <alignment horizontal="left" vertical="top" wrapText="1"/>
      <protection locked="0"/>
    </xf>
    <xf numFmtId="0" fontId="14" fillId="23" borderId="11" xfId="2" applyFont="1" applyFill="1" applyBorder="1" applyAlignment="1" applyProtection="1">
      <alignment horizontal="center" vertical="center" wrapText="1"/>
      <protection locked="0"/>
    </xf>
    <xf numFmtId="0" fontId="14" fillId="23" borderId="12" xfId="2" applyFont="1" applyFill="1" applyBorder="1" applyAlignment="1" applyProtection="1">
      <alignment horizontal="center" vertical="center" wrapText="1"/>
      <protection locked="0"/>
    </xf>
    <xf numFmtId="0" fontId="14" fillId="23" borderId="13" xfId="2" applyFont="1" applyFill="1" applyBorder="1" applyAlignment="1" applyProtection="1">
      <alignment horizontal="center" vertical="center" wrapText="1"/>
      <protection locked="0"/>
    </xf>
    <xf numFmtId="0" fontId="14" fillId="23" borderId="6" xfId="2" applyFont="1" applyFill="1" applyBorder="1" applyAlignment="1" applyProtection="1">
      <alignment horizontal="center" vertical="center" wrapText="1"/>
      <protection locked="0"/>
    </xf>
    <xf numFmtId="0" fontId="14" fillId="23" borderId="41" xfId="2" applyFont="1" applyFill="1" applyBorder="1" applyAlignment="1" applyProtection="1">
      <alignment horizontal="center" vertical="center" wrapText="1"/>
      <protection locked="0"/>
    </xf>
    <xf numFmtId="0" fontId="14" fillId="23" borderId="42" xfId="2" applyFont="1" applyFill="1" applyBorder="1" applyAlignment="1" applyProtection="1">
      <alignment horizontal="center" vertical="center" wrapText="1"/>
      <protection locked="0"/>
    </xf>
    <xf numFmtId="0" fontId="9" fillId="6" borderId="39" xfId="2" applyFont="1" applyFill="1" applyBorder="1" applyAlignment="1">
      <alignment horizontal="center" vertical="center" wrapText="1"/>
    </xf>
    <xf numFmtId="0" fontId="9" fillId="6" borderId="4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  <xf numFmtId="0" fontId="18" fillId="25" borderId="0" xfId="0" applyFont="1" applyFill="1" applyAlignment="1">
      <alignment horizontal="left" vertical="center"/>
    </xf>
    <xf numFmtId="0" fontId="18" fillId="25" borderId="36" xfId="0" applyFont="1" applyFill="1" applyBorder="1" applyAlignment="1">
      <alignment horizontal="left" vertical="center"/>
    </xf>
    <xf numFmtId="0" fontId="23" fillId="4" borderId="7" xfId="2" applyFont="1" applyFill="1" applyBorder="1" applyAlignment="1">
      <alignment horizontal="center" vertical="center" wrapText="1"/>
    </xf>
    <xf numFmtId="0" fontId="23" fillId="4" borderId="8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14" fillId="27" borderId="11" xfId="2" applyFont="1" applyFill="1" applyBorder="1" applyAlignment="1">
      <alignment horizontal="center" vertical="center" wrapText="1"/>
    </xf>
    <xf numFmtId="0" fontId="14" fillId="27" borderId="12" xfId="2" applyFont="1" applyFill="1" applyBorder="1" applyAlignment="1">
      <alignment horizontal="center" vertical="center" wrapText="1"/>
    </xf>
    <xf numFmtId="0" fontId="14" fillId="27" borderId="13" xfId="2" applyFont="1" applyFill="1" applyBorder="1" applyAlignment="1">
      <alignment horizontal="center" vertical="center" wrapText="1"/>
    </xf>
    <xf numFmtId="164" fontId="14" fillId="23" borderId="11" xfId="2" applyNumberFormat="1" applyFont="1" applyFill="1" applyBorder="1" applyAlignment="1" applyProtection="1">
      <alignment horizontal="center" vertical="center" wrapText="1"/>
      <protection locked="0"/>
    </xf>
    <xf numFmtId="164" fontId="14" fillId="23" borderId="12" xfId="2" applyNumberFormat="1" applyFont="1" applyFill="1" applyBorder="1" applyAlignment="1" applyProtection="1">
      <alignment horizontal="center" vertical="center" wrapText="1"/>
      <protection locked="0"/>
    </xf>
    <xf numFmtId="164" fontId="14" fillId="23" borderId="13" xfId="2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0" applyFill="1" applyAlignment="1">
      <alignment horizontal="left" vertical="center"/>
    </xf>
    <xf numFmtId="0" fontId="0" fillId="28" borderId="0" xfId="0" applyFill="1" applyAlignment="1">
      <alignment horizontal="left" vertical="center" wrapText="1"/>
    </xf>
    <xf numFmtId="0" fontId="26" fillId="29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0" fontId="11" fillId="23" borderId="3" xfId="0" applyFont="1" applyFill="1" applyBorder="1" applyAlignment="1">
      <alignment horizontal="center" vertical="center" wrapText="1"/>
    </xf>
    <xf numFmtId="0" fontId="11" fillId="23" borderId="4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 applyProtection="1">
      <alignment horizontal="center" vertical="center" wrapText="1"/>
      <protection locked="0"/>
    </xf>
    <xf numFmtId="0" fontId="11" fillId="24" borderId="3" xfId="0" applyFont="1" applyFill="1" applyBorder="1" applyAlignment="1" applyProtection="1">
      <alignment horizontal="center" vertical="center" wrapText="1"/>
      <protection locked="0"/>
    </xf>
    <xf numFmtId="0" fontId="11" fillId="24" borderId="4" xfId="0" applyFont="1" applyFill="1" applyBorder="1" applyAlignment="1" applyProtection="1">
      <alignment horizontal="center" vertical="center" wrapText="1"/>
      <protection locked="0"/>
    </xf>
    <xf numFmtId="0" fontId="27" fillId="30" borderId="37" xfId="0" applyFont="1" applyFill="1" applyBorder="1" applyAlignment="1">
      <alignment horizontal="center" vertical="center" wrapText="1"/>
    </xf>
    <xf numFmtId="0" fontId="27" fillId="30" borderId="38" xfId="0" applyFont="1" applyFill="1" applyBorder="1" applyAlignment="1">
      <alignment horizontal="center" vertical="center" wrapText="1"/>
    </xf>
    <xf numFmtId="0" fontId="27" fillId="30" borderId="2" xfId="0" applyFont="1" applyFill="1" applyBorder="1" applyAlignment="1">
      <alignment horizontal="center" vertical="center" wrapText="1"/>
    </xf>
    <xf numFmtId="0" fontId="27" fillId="30" borderId="4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vertical="center" wrapText="1"/>
    </xf>
    <xf numFmtId="0" fontId="11" fillId="23" borderId="3" xfId="0" applyFont="1" applyFill="1" applyBorder="1" applyAlignment="1">
      <alignment vertical="center" wrapText="1"/>
    </xf>
    <xf numFmtId="0" fontId="11" fillId="23" borderId="4" xfId="0" applyFont="1" applyFill="1" applyBorder="1" applyAlignment="1">
      <alignment vertical="center" wrapText="1"/>
    </xf>
    <xf numFmtId="0" fontId="14" fillId="26" borderId="11" xfId="2" applyFont="1" applyFill="1" applyBorder="1" applyAlignment="1">
      <alignment horizontal="center" vertical="center" wrapText="1"/>
    </xf>
    <xf numFmtId="0" fontId="14" fillId="26" borderId="12" xfId="2" applyFont="1" applyFill="1" applyBorder="1" applyAlignment="1">
      <alignment horizontal="center" vertical="center" wrapText="1"/>
    </xf>
    <xf numFmtId="0" fontId="14" fillId="26" borderId="13" xfId="2" applyFont="1" applyFill="1" applyBorder="1" applyAlignment="1">
      <alignment horizontal="center" vertical="center" wrapText="1"/>
    </xf>
    <xf numFmtId="0" fontId="18" fillId="25" borderId="0" xfId="0" applyFont="1" applyFill="1" applyAlignment="1">
      <alignment horizontal="center" vertical="center"/>
    </xf>
    <xf numFmtId="0" fontId="9" fillId="5" borderId="7" xfId="2" applyFont="1" applyFill="1" applyBorder="1" applyAlignment="1">
      <alignment horizontal="center" vertical="center" wrapText="1"/>
    </xf>
    <xf numFmtId="0" fontId="9" fillId="5" borderId="8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3" fontId="9" fillId="6" borderId="11" xfId="2" applyNumberFormat="1" applyFont="1" applyFill="1" applyBorder="1" applyAlignment="1">
      <alignment horizontal="center" vertical="center" wrapText="1"/>
    </xf>
    <xf numFmtId="3" fontId="9" fillId="6" borderId="13" xfId="2" applyNumberFormat="1" applyFont="1" applyFill="1" applyBorder="1" applyAlignment="1">
      <alignment horizontal="center" vertical="center" wrapText="1"/>
    </xf>
    <xf numFmtId="0" fontId="33" fillId="6" borderId="12" xfId="2" applyFont="1" applyFill="1" applyBorder="1" applyAlignment="1">
      <alignment horizontal="center" vertical="center" wrapText="1"/>
    </xf>
    <xf numFmtId="0" fontId="33" fillId="6" borderId="13" xfId="2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18" fillId="25" borderId="36" xfId="0" applyFont="1" applyFill="1" applyBorder="1" applyAlignment="1">
      <alignment horizontal="center" vertical="center"/>
    </xf>
    <xf numFmtId="0" fontId="33" fillId="6" borderId="11" xfId="2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42" fillId="0" borderId="28" xfId="0" applyFont="1" applyBorder="1" applyAlignment="1">
      <alignment horizontal="center" vertical="center" wrapText="1"/>
    </xf>
    <xf numFmtId="49" fontId="43" fillId="0" borderId="0" xfId="0" applyNumberFormat="1" applyFont="1"/>
    <xf numFmtId="0" fontId="43" fillId="0" borderId="0" xfId="0" applyFont="1"/>
    <xf numFmtId="0" fontId="42" fillId="0" borderId="29" xfId="0" applyFont="1" applyBorder="1" applyAlignment="1">
      <alignment horizontal="center" vertical="center" wrapText="1"/>
    </xf>
    <xf numFmtId="49" fontId="42" fillId="0" borderId="29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3CFA8E6C-8F09-4816-8EF6-C42E504997E1}"/>
    <cellStyle name="Normal 3" xfId="2" xr:uid="{47219BB7-1479-4E33-B19E-7A6CA679FAD1}"/>
  </cellStyles>
  <dxfs count="0"/>
  <tableStyles count="0" defaultTableStyle="TableStyleMedium2" defaultPivotStyle="PivotStyleLight16"/>
  <colors>
    <mruColors>
      <color rgb="FF8CD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1</xdr:col>
      <xdr:colOff>57150</xdr:colOff>
      <xdr:row>4</xdr:row>
      <xdr:rowOff>80980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E7B2CF-5A3A-4FE4-AC19-B7D1159D1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0"/>
          <a:ext cx="2159646" cy="63343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</xdr:row>
      <xdr:rowOff>76201</xdr:rowOff>
    </xdr:from>
    <xdr:to>
      <xdr:col>1</xdr:col>
      <xdr:colOff>2442</xdr:colOff>
      <xdr:row>2</xdr:row>
      <xdr:rowOff>95250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620F3F13-65AD-4BC6-9B77-629D2AE4FBB2}"/>
            </a:ext>
          </a:extLst>
        </xdr:cNvPr>
        <xdr:cNvCxnSpPr/>
      </xdr:nvCxnSpPr>
      <xdr:spPr>
        <a:xfrm flipV="1">
          <a:off x="327025" y="711201"/>
          <a:ext cx="8273525" cy="19049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13137</xdr:rowOff>
    </xdr:from>
    <xdr:to>
      <xdr:col>0</xdr:col>
      <xdr:colOff>1303546</xdr:colOff>
      <xdr:row>3</xdr:row>
      <xdr:rowOff>57713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F8008966-357D-48E4-A679-ADAAFBAA0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0000"/>
        </a:blip>
        <a:stretch>
          <a:fillRect/>
        </a:stretch>
      </xdr:blipFill>
      <xdr:spPr>
        <a:xfrm>
          <a:off x="0" y="13137"/>
          <a:ext cx="1300371" cy="6160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1303546</xdr:colOff>
      <xdr:row>3</xdr:row>
      <xdr:rowOff>36294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77B9ECB-ACC0-569F-AE22-0E0626546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0000"/>
        </a:blip>
        <a:stretch>
          <a:fillRect/>
        </a:stretch>
      </xdr:blipFill>
      <xdr:spPr>
        <a:xfrm>
          <a:off x="1" y="1"/>
          <a:ext cx="1300370" cy="616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8281</xdr:colOff>
      <xdr:row>0</xdr:row>
      <xdr:rowOff>8283</xdr:rowOff>
    </xdr:from>
    <xdr:to>
      <xdr:col>2</xdr:col>
      <xdr:colOff>388612</xdr:colOff>
      <xdr:row>4</xdr:row>
      <xdr:rowOff>44576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E544D93E-AA77-4F05-ADA9-DF1A88E0D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0000"/>
        </a:blip>
        <a:stretch>
          <a:fillRect/>
        </a:stretch>
      </xdr:blipFill>
      <xdr:spPr>
        <a:xfrm>
          <a:off x="8281" y="8283"/>
          <a:ext cx="1303546" cy="6160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0</xdr:row>
      <xdr:rowOff>0</xdr:rowOff>
    </xdr:from>
    <xdr:to>
      <xdr:col>2</xdr:col>
      <xdr:colOff>408688</xdr:colOff>
      <xdr:row>3</xdr:row>
      <xdr:rowOff>36293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9234E44A-F50D-4976-9094-FFD4A1734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0000"/>
        </a:blip>
        <a:stretch>
          <a:fillRect/>
        </a:stretch>
      </xdr:blipFill>
      <xdr:spPr>
        <a:xfrm>
          <a:off x="16564" y="0"/>
          <a:ext cx="1300371" cy="6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FA22-BD66-4109-BDA9-29FCE5B417BC}">
  <sheetPr codeName="Planilha1"/>
  <dimension ref="A1:L184"/>
  <sheetViews>
    <sheetView topLeftCell="A2" zoomScale="130" zoomScaleNormal="130" workbookViewId="0">
      <selection activeCell="B14" sqref="B14:B103"/>
    </sheetView>
  </sheetViews>
  <sheetFormatPr defaultColWidth="0" defaultRowHeight="19.5" customHeight="1" x14ac:dyDescent="0.25"/>
  <cols>
    <col min="1" max="1" width="4.5703125" style="1" customWidth="1"/>
    <col min="2" max="2" width="53.42578125" style="2" bestFit="1" customWidth="1"/>
    <col min="3" max="3" width="105.42578125" style="2" customWidth="1"/>
    <col min="4" max="4" width="4.5703125" customWidth="1"/>
    <col min="5" max="6" width="4.5703125" hidden="1" customWidth="1"/>
    <col min="7" max="12" width="0" hidden="1" customWidth="1"/>
    <col min="13" max="16384" width="9.42578125" hidden="1"/>
  </cols>
  <sheetData>
    <row r="1" spans="1:6" s="1" customFormat="1" ht="29.1" hidden="1" customHeight="1" x14ac:dyDescent="0.2"/>
    <row r="2" spans="1:6" ht="50.25" customHeight="1" x14ac:dyDescent="0.25">
      <c r="B2" s="77" t="s">
        <v>0</v>
      </c>
      <c r="C2" s="77"/>
    </row>
    <row r="3" spans="1:6" ht="15" x14ac:dyDescent="0.25">
      <c r="B3" s="4"/>
      <c r="C3" s="4"/>
    </row>
    <row r="4" spans="1:6" ht="19.5" customHeight="1" x14ac:dyDescent="0.25">
      <c r="A4"/>
      <c r="B4" s="8" t="s">
        <v>8</v>
      </c>
      <c r="C4" s="5"/>
    </row>
    <row r="5" spans="1:6" ht="19.5" customHeight="1" x14ac:dyDescent="0.25">
      <c r="A5"/>
      <c r="B5" s="8" t="s">
        <v>35</v>
      </c>
      <c r="C5" s="5"/>
      <c r="E5" t="s">
        <v>9</v>
      </c>
      <c r="F5" t="s">
        <v>10</v>
      </c>
    </row>
    <row r="6" spans="1:6" ht="19.5" customHeight="1" x14ac:dyDescent="0.25">
      <c r="A6"/>
      <c r="B6" s="8" t="s">
        <v>34</v>
      </c>
      <c r="C6" s="5"/>
    </row>
    <row r="7" spans="1:6" ht="100.5" customHeight="1" x14ac:dyDescent="0.25">
      <c r="A7"/>
      <c r="B7" s="8" t="s">
        <v>4</v>
      </c>
      <c r="C7" s="5"/>
    </row>
    <row r="8" spans="1:6" ht="19.5" customHeight="1" x14ac:dyDescent="0.25">
      <c r="A8"/>
      <c r="B8" s="8" t="s">
        <v>3</v>
      </c>
      <c r="C8" s="5"/>
    </row>
    <row r="9" spans="1:6" ht="95.25" customHeight="1" x14ac:dyDescent="0.25">
      <c r="A9"/>
      <c r="B9" s="8" t="s">
        <v>7</v>
      </c>
      <c r="C9" s="5"/>
    </row>
    <row r="10" spans="1:6" ht="88.5" customHeight="1" x14ac:dyDescent="0.25">
      <c r="A10"/>
      <c r="B10" s="8" t="s">
        <v>5</v>
      </c>
      <c r="C10" s="5"/>
    </row>
    <row r="11" spans="1:6" ht="77.25" customHeight="1" x14ac:dyDescent="0.25">
      <c r="A11"/>
      <c r="B11" s="8" t="s">
        <v>6</v>
      </c>
      <c r="C11" s="5"/>
    </row>
    <row r="12" spans="1:6" ht="95.25" customHeight="1" x14ac:dyDescent="0.25">
      <c r="A12"/>
      <c r="B12" s="8" t="s">
        <v>1</v>
      </c>
      <c r="C12" s="5"/>
    </row>
    <row r="13" spans="1:6" ht="9" customHeight="1" x14ac:dyDescent="0.25">
      <c r="A13"/>
      <c r="B13" s="6"/>
      <c r="C13" s="7"/>
    </row>
    <row r="14" spans="1:6" ht="19.5" customHeight="1" x14ac:dyDescent="0.25">
      <c r="A14"/>
      <c r="B14" s="78" t="s">
        <v>2</v>
      </c>
      <c r="C14" s="13"/>
    </row>
    <row r="15" spans="1:6" ht="19.5" customHeight="1" x14ac:dyDescent="0.25">
      <c r="A15"/>
      <c r="B15" s="79"/>
      <c r="C15" s="13"/>
    </row>
    <row r="16" spans="1:6" ht="19.5" customHeight="1" x14ac:dyDescent="0.25">
      <c r="A16"/>
      <c r="B16" s="79"/>
      <c r="C16" s="13"/>
    </row>
    <row r="17" spans="1:3" ht="19.5" customHeight="1" x14ac:dyDescent="0.25">
      <c r="A17"/>
      <c r="B17" s="79"/>
      <c r="C17" s="13"/>
    </row>
    <row r="18" spans="1:3" ht="19.5" customHeight="1" x14ac:dyDescent="0.25">
      <c r="A18"/>
      <c r="B18" s="79"/>
      <c r="C18" s="13"/>
    </row>
    <row r="19" spans="1:3" ht="19.5" customHeight="1" x14ac:dyDescent="0.25">
      <c r="A19"/>
      <c r="B19" s="79"/>
      <c r="C19" s="13"/>
    </row>
    <row r="20" spans="1:3" ht="19.5" customHeight="1" x14ac:dyDescent="0.25">
      <c r="A20"/>
      <c r="B20" s="79"/>
      <c r="C20" s="13"/>
    </row>
    <row r="21" spans="1:3" ht="19.5" customHeight="1" x14ac:dyDescent="0.25">
      <c r="A21"/>
      <c r="B21" s="79"/>
      <c r="C21" s="13"/>
    </row>
    <row r="22" spans="1:3" ht="19.5" customHeight="1" x14ac:dyDescent="0.25">
      <c r="A22"/>
      <c r="B22" s="79"/>
      <c r="C22" s="13"/>
    </row>
    <row r="23" spans="1:3" ht="19.5" customHeight="1" x14ac:dyDescent="0.25">
      <c r="A23"/>
      <c r="B23" s="79"/>
      <c r="C23" s="13"/>
    </row>
    <row r="24" spans="1:3" ht="19.5" customHeight="1" x14ac:dyDescent="0.25">
      <c r="A24"/>
      <c r="B24" s="79"/>
      <c r="C24" s="13"/>
    </row>
    <row r="25" spans="1:3" ht="19.5" customHeight="1" x14ac:dyDescent="0.25">
      <c r="A25"/>
      <c r="B25" s="79"/>
      <c r="C25" s="13"/>
    </row>
    <row r="26" spans="1:3" ht="19.5" customHeight="1" x14ac:dyDescent="0.25">
      <c r="A26"/>
      <c r="B26" s="79"/>
      <c r="C26" s="13"/>
    </row>
    <row r="27" spans="1:3" ht="19.5" customHeight="1" x14ac:dyDescent="0.25">
      <c r="A27"/>
      <c r="B27" s="79"/>
      <c r="C27" s="13"/>
    </row>
    <row r="28" spans="1:3" ht="19.5" customHeight="1" x14ac:dyDescent="0.25">
      <c r="A28"/>
      <c r="B28" s="79"/>
      <c r="C28" s="13"/>
    </row>
    <row r="29" spans="1:3" ht="19.5" customHeight="1" x14ac:dyDescent="0.25">
      <c r="A29"/>
      <c r="B29" s="79"/>
      <c r="C29" s="13"/>
    </row>
    <row r="30" spans="1:3" ht="19.5" customHeight="1" x14ac:dyDescent="0.25">
      <c r="A30"/>
      <c r="B30" s="79"/>
      <c r="C30" s="13"/>
    </row>
    <row r="31" spans="1:3" ht="19.5" customHeight="1" x14ac:dyDescent="0.25">
      <c r="A31"/>
      <c r="B31" s="79"/>
      <c r="C31" s="13"/>
    </row>
    <row r="32" spans="1:3" ht="19.5" customHeight="1" x14ac:dyDescent="0.25">
      <c r="A32"/>
      <c r="B32" s="79"/>
      <c r="C32" s="13"/>
    </row>
    <row r="33" spans="1:3" ht="19.5" customHeight="1" x14ac:dyDescent="0.25">
      <c r="A33"/>
      <c r="B33" s="79"/>
      <c r="C33" s="13"/>
    </row>
    <row r="34" spans="1:3" ht="19.5" customHeight="1" x14ac:dyDescent="0.25">
      <c r="A34"/>
      <c r="B34" s="79"/>
      <c r="C34" s="13"/>
    </row>
    <row r="35" spans="1:3" ht="19.5" customHeight="1" x14ac:dyDescent="0.25">
      <c r="A35"/>
      <c r="B35" s="79"/>
      <c r="C35" s="13"/>
    </row>
    <row r="36" spans="1:3" ht="19.5" customHeight="1" x14ac:dyDescent="0.25">
      <c r="A36"/>
      <c r="B36" s="79"/>
      <c r="C36" s="13"/>
    </row>
    <row r="37" spans="1:3" ht="19.5" customHeight="1" x14ac:dyDescent="0.25">
      <c r="A37"/>
      <c r="B37" s="79"/>
      <c r="C37" s="13"/>
    </row>
    <row r="38" spans="1:3" ht="19.5" customHeight="1" x14ac:dyDescent="0.25">
      <c r="A38"/>
      <c r="B38" s="79"/>
      <c r="C38" s="13"/>
    </row>
    <row r="39" spans="1:3" ht="19.5" customHeight="1" x14ac:dyDescent="0.25">
      <c r="A39"/>
      <c r="B39" s="79"/>
      <c r="C39" s="13"/>
    </row>
    <row r="40" spans="1:3" ht="19.5" customHeight="1" x14ac:dyDescent="0.25">
      <c r="A40"/>
      <c r="B40" s="79"/>
      <c r="C40" s="13"/>
    </row>
    <row r="41" spans="1:3" ht="19.5" customHeight="1" x14ac:dyDescent="0.25">
      <c r="A41"/>
      <c r="B41" s="79"/>
      <c r="C41" s="13"/>
    </row>
    <row r="42" spans="1:3" ht="19.5" customHeight="1" x14ac:dyDescent="0.25">
      <c r="A42"/>
      <c r="B42" s="79"/>
      <c r="C42" s="13"/>
    </row>
    <row r="43" spans="1:3" ht="19.5" customHeight="1" x14ac:dyDescent="0.25">
      <c r="A43"/>
      <c r="B43" s="79"/>
      <c r="C43" s="13"/>
    </row>
    <row r="44" spans="1:3" ht="19.5" customHeight="1" x14ac:dyDescent="0.25">
      <c r="A44"/>
      <c r="B44" s="79"/>
      <c r="C44" s="13"/>
    </row>
    <row r="45" spans="1:3" ht="19.5" customHeight="1" x14ac:dyDescent="0.25">
      <c r="A45"/>
      <c r="B45" s="79"/>
      <c r="C45" s="13"/>
    </row>
    <row r="46" spans="1:3" ht="19.5" customHeight="1" x14ac:dyDescent="0.25">
      <c r="A46"/>
      <c r="B46" s="79"/>
      <c r="C46" s="13"/>
    </row>
    <row r="47" spans="1:3" ht="19.5" customHeight="1" x14ac:dyDescent="0.25">
      <c r="A47"/>
      <c r="B47" s="79"/>
      <c r="C47" s="13"/>
    </row>
    <row r="48" spans="1:3" ht="19.5" customHeight="1" x14ac:dyDescent="0.25">
      <c r="A48"/>
      <c r="B48" s="79"/>
      <c r="C48" s="13"/>
    </row>
    <row r="49" spans="1:3" ht="19.5" customHeight="1" x14ac:dyDescent="0.25">
      <c r="A49"/>
      <c r="B49" s="79"/>
      <c r="C49" s="13"/>
    </row>
    <row r="50" spans="1:3" ht="19.5" customHeight="1" x14ac:dyDescent="0.25">
      <c r="A50"/>
      <c r="B50" s="79"/>
      <c r="C50" s="13"/>
    </row>
    <row r="51" spans="1:3" ht="19.5" customHeight="1" x14ac:dyDescent="0.25">
      <c r="A51"/>
      <c r="B51" s="79"/>
      <c r="C51" s="13"/>
    </row>
    <row r="52" spans="1:3" ht="19.5" customHeight="1" x14ac:dyDescent="0.25">
      <c r="A52"/>
      <c r="B52" s="79"/>
      <c r="C52" s="13"/>
    </row>
    <row r="53" spans="1:3" ht="19.5" customHeight="1" x14ac:dyDescent="0.25">
      <c r="A53"/>
      <c r="B53" s="79"/>
      <c r="C53" s="13"/>
    </row>
    <row r="54" spans="1:3" ht="19.5" customHeight="1" x14ac:dyDescent="0.25">
      <c r="A54"/>
      <c r="B54" s="79"/>
      <c r="C54" s="13"/>
    </row>
    <row r="55" spans="1:3" ht="19.5" customHeight="1" x14ac:dyDescent="0.25">
      <c r="A55"/>
      <c r="B55" s="79"/>
      <c r="C55" s="13"/>
    </row>
    <row r="56" spans="1:3" ht="19.5" customHeight="1" x14ac:dyDescent="0.25">
      <c r="A56"/>
      <c r="B56" s="79"/>
      <c r="C56" s="13"/>
    </row>
    <row r="57" spans="1:3" ht="19.5" customHeight="1" x14ac:dyDescent="0.25">
      <c r="A57"/>
      <c r="B57" s="79"/>
      <c r="C57" s="13"/>
    </row>
    <row r="58" spans="1:3" ht="19.5" customHeight="1" x14ac:dyDescent="0.25">
      <c r="A58"/>
      <c r="B58" s="79"/>
      <c r="C58" s="13"/>
    </row>
    <row r="59" spans="1:3" ht="19.5" customHeight="1" x14ac:dyDescent="0.25">
      <c r="A59"/>
      <c r="B59" s="79"/>
      <c r="C59" s="13"/>
    </row>
    <row r="60" spans="1:3" ht="19.5" customHeight="1" x14ac:dyDescent="0.25">
      <c r="A60"/>
      <c r="B60" s="79"/>
      <c r="C60" s="13"/>
    </row>
    <row r="61" spans="1:3" ht="19.5" customHeight="1" x14ac:dyDescent="0.25">
      <c r="A61"/>
      <c r="B61" s="79"/>
      <c r="C61" s="13"/>
    </row>
    <row r="62" spans="1:3" ht="19.5" customHeight="1" x14ac:dyDescent="0.25">
      <c r="A62"/>
      <c r="B62" s="79"/>
      <c r="C62" s="13"/>
    </row>
    <row r="63" spans="1:3" ht="19.5" customHeight="1" x14ac:dyDescent="0.25">
      <c r="A63"/>
      <c r="B63" s="79"/>
      <c r="C63" s="13"/>
    </row>
    <row r="64" spans="1:3" ht="19.5" customHeight="1" x14ac:dyDescent="0.25">
      <c r="A64"/>
      <c r="B64" s="79"/>
      <c r="C64" s="13"/>
    </row>
    <row r="65" spans="1:3" ht="19.5" customHeight="1" x14ac:dyDescent="0.25">
      <c r="A65"/>
      <c r="B65" s="79"/>
      <c r="C65" s="13"/>
    </row>
    <row r="66" spans="1:3" ht="19.5" customHeight="1" x14ac:dyDescent="0.25">
      <c r="A66"/>
      <c r="B66" s="79"/>
      <c r="C66" s="13"/>
    </row>
    <row r="67" spans="1:3" ht="19.5" customHeight="1" x14ac:dyDescent="0.25">
      <c r="A67"/>
      <c r="B67" s="79"/>
      <c r="C67" s="13"/>
    </row>
    <row r="68" spans="1:3" ht="19.5" customHeight="1" x14ac:dyDescent="0.25">
      <c r="A68"/>
      <c r="B68" s="79"/>
      <c r="C68" s="13"/>
    </row>
    <row r="69" spans="1:3" ht="19.5" customHeight="1" x14ac:dyDescent="0.25">
      <c r="A69"/>
      <c r="B69" s="79"/>
      <c r="C69" s="13"/>
    </row>
    <row r="70" spans="1:3" ht="19.5" customHeight="1" x14ac:dyDescent="0.25">
      <c r="A70"/>
      <c r="B70" s="79"/>
      <c r="C70" s="13"/>
    </row>
    <row r="71" spans="1:3" ht="19.5" customHeight="1" x14ac:dyDescent="0.25">
      <c r="A71"/>
      <c r="B71" s="79"/>
      <c r="C71" s="13"/>
    </row>
    <row r="72" spans="1:3" ht="19.5" customHeight="1" x14ac:dyDescent="0.25">
      <c r="A72"/>
      <c r="B72" s="79"/>
      <c r="C72" s="13"/>
    </row>
    <row r="73" spans="1:3" ht="19.5" customHeight="1" x14ac:dyDescent="0.25">
      <c r="A73"/>
      <c r="B73" s="79"/>
      <c r="C73" s="13"/>
    </row>
    <row r="74" spans="1:3" ht="19.5" customHeight="1" x14ac:dyDescent="0.25">
      <c r="A74"/>
      <c r="B74" s="79"/>
      <c r="C74" s="13"/>
    </row>
    <row r="75" spans="1:3" ht="19.5" customHeight="1" x14ac:dyDescent="0.25">
      <c r="A75"/>
      <c r="B75" s="79"/>
      <c r="C75" s="13"/>
    </row>
    <row r="76" spans="1:3" ht="19.5" customHeight="1" x14ac:dyDescent="0.25">
      <c r="A76"/>
      <c r="B76" s="79"/>
      <c r="C76" s="13"/>
    </row>
    <row r="77" spans="1:3" ht="19.5" customHeight="1" x14ac:dyDescent="0.25">
      <c r="A77"/>
      <c r="B77" s="79"/>
      <c r="C77" s="13"/>
    </row>
    <row r="78" spans="1:3" ht="19.5" customHeight="1" x14ac:dyDescent="0.25">
      <c r="A78"/>
      <c r="B78" s="79"/>
      <c r="C78" s="13"/>
    </row>
    <row r="79" spans="1:3" ht="19.5" customHeight="1" x14ac:dyDescent="0.25">
      <c r="A79"/>
      <c r="B79" s="79"/>
      <c r="C79" s="13"/>
    </row>
    <row r="80" spans="1:3" ht="19.5" customHeight="1" x14ac:dyDescent="0.25">
      <c r="A80"/>
      <c r="B80" s="79"/>
      <c r="C80" s="13"/>
    </row>
    <row r="81" spans="1:3" ht="19.5" customHeight="1" x14ac:dyDescent="0.25">
      <c r="A81"/>
      <c r="B81" s="79"/>
      <c r="C81" s="13"/>
    </row>
    <row r="82" spans="1:3" ht="19.5" customHeight="1" x14ac:dyDescent="0.25">
      <c r="A82"/>
      <c r="B82" s="79"/>
      <c r="C82" s="13"/>
    </row>
    <row r="83" spans="1:3" ht="19.5" customHeight="1" x14ac:dyDescent="0.25">
      <c r="A83"/>
      <c r="B83" s="79"/>
      <c r="C83" s="13"/>
    </row>
    <row r="84" spans="1:3" ht="19.5" customHeight="1" x14ac:dyDescent="0.25">
      <c r="A84"/>
      <c r="B84" s="79"/>
      <c r="C84" s="13"/>
    </row>
    <row r="85" spans="1:3" ht="19.5" customHeight="1" x14ac:dyDescent="0.25">
      <c r="A85"/>
      <c r="B85" s="79"/>
      <c r="C85" s="13"/>
    </row>
    <row r="86" spans="1:3" ht="19.5" customHeight="1" x14ac:dyDescent="0.25">
      <c r="A86"/>
      <c r="B86" s="79"/>
      <c r="C86" s="13"/>
    </row>
    <row r="87" spans="1:3" ht="19.5" customHeight="1" x14ac:dyDescent="0.25">
      <c r="A87"/>
      <c r="B87" s="79"/>
      <c r="C87" s="13"/>
    </row>
    <row r="88" spans="1:3" ht="19.5" customHeight="1" x14ac:dyDescent="0.25">
      <c r="A88"/>
      <c r="B88" s="79"/>
      <c r="C88" s="13"/>
    </row>
    <row r="89" spans="1:3" ht="19.5" customHeight="1" x14ac:dyDescent="0.25">
      <c r="A89"/>
      <c r="B89" s="79"/>
      <c r="C89" s="13"/>
    </row>
    <row r="90" spans="1:3" ht="19.5" customHeight="1" x14ac:dyDescent="0.25">
      <c r="A90"/>
      <c r="B90" s="79"/>
      <c r="C90" s="13"/>
    </row>
    <row r="91" spans="1:3" ht="19.5" customHeight="1" x14ac:dyDescent="0.25">
      <c r="A91"/>
      <c r="B91" s="79"/>
      <c r="C91" s="13"/>
    </row>
    <row r="92" spans="1:3" ht="19.5" customHeight="1" x14ac:dyDescent="0.25">
      <c r="A92"/>
      <c r="B92" s="79"/>
      <c r="C92" s="13"/>
    </row>
    <row r="93" spans="1:3" ht="19.5" customHeight="1" x14ac:dyDescent="0.25">
      <c r="A93"/>
      <c r="B93" s="79"/>
      <c r="C93" s="13"/>
    </row>
    <row r="94" spans="1:3" ht="19.5" customHeight="1" x14ac:dyDescent="0.25">
      <c r="A94"/>
      <c r="B94" s="79"/>
      <c r="C94" s="13"/>
    </row>
    <row r="95" spans="1:3" ht="19.5" customHeight="1" x14ac:dyDescent="0.25">
      <c r="A95"/>
      <c r="B95" s="79"/>
      <c r="C95" s="13"/>
    </row>
    <row r="96" spans="1:3" ht="19.5" customHeight="1" x14ac:dyDescent="0.25">
      <c r="A96"/>
      <c r="B96" s="79"/>
      <c r="C96" s="13"/>
    </row>
    <row r="97" spans="1:3" ht="19.5" customHeight="1" x14ac:dyDescent="0.25">
      <c r="A97"/>
      <c r="B97" s="79"/>
      <c r="C97" s="13"/>
    </row>
    <row r="98" spans="1:3" ht="19.5" customHeight="1" x14ac:dyDescent="0.25">
      <c r="A98"/>
      <c r="B98" s="79"/>
      <c r="C98" s="13"/>
    </row>
    <row r="99" spans="1:3" ht="19.5" customHeight="1" x14ac:dyDescent="0.25">
      <c r="A99"/>
      <c r="B99" s="79"/>
      <c r="C99" s="13"/>
    </row>
    <row r="100" spans="1:3" ht="19.5" customHeight="1" x14ac:dyDescent="0.25">
      <c r="A100"/>
      <c r="B100" s="79"/>
      <c r="C100" s="13"/>
    </row>
    <row r="101" spans="1:3" ht="19.5" customHeight="1" x14ac:dyDescent="0.25">
      <c r="A101"/>
      <c r="B101" s="79"/>
      <c r="C101" s="13"/>
    </row>
    <row r="102" spans="1:3" ht="19.5" customHeight="1" x14ac:dyDescent="0.25">
      <c r="A102"/>
      <c r="B102" s="79"/>
      <c r="C102" s="13"/>
    </row>
    <row r="103" spans="1:3" ht="19.5" customHeight="1" x14ac:dyDescent="0.25">
      <c r="A103"/>
      <c r="B103" s="80"/>
      <c r="C103" s="13"/>
    </row>
    <row r="104" spans="1:3" ht="19.5" customHeight="1" x14ac:dyDescent="0.25">
      <c r="A104"/>
      <c r="B104"/>
      <c r="C104"/>
    </row>
    <row r="105" spans="1:3" ht="19.5" customHeight="1" x14ac:dyDescent="0.25">
      <c r="A105"/>
      <c r="B105"/>
      <c r="C105"/>
    </row>
    <row r="106" spans="1:3" ht="19.5" customHeight="1" x14ac:dyDescent="0.25">
      <c r="A106"/>
      <c r="B106"/>
      <c r="C106"/>
    </row>
    <row r="107" spans="1:3" ht="19.5" customHeight="1" x14ac:dyDescent="0.25">
      <c r="A107"/>
      <c r="B107"/>
      <c r="C107"/>
    </row>
    <row r="108" spans="1:3" ht="19.5" customHeight="1" x14ac:dyDescent="0.25">
      <c r="A108"/>
      <c r="B108"/>
      <c r="C108"/>
    </row>
    <row r="109" spans="1:3" ht="19.5" customHeight="1" x14ac:dyDescent="0.25">
      <c r="A109"/>
      <c r="B109"/>
      <c r="C109"/>
    </row>
    <row r="110" spans="1:3" ht="19.5" customHeight="1" x14ac:dyDescent="0.25">
      <c r="A110"/>
      <c r="B110"/>
      <c r="C110"/>
    </row>
    <row r="111" spans="1:3" ht="19.5" customHeight="1" x14ac:dyDescent="0.25">
      <c r="A111"/>
      <c r="B111"/>
      <c r="C111"/>
    </row>
    <row r="112" spans="1:3" ht="19.5" customHeight="1" x14ac:dyDescent="0.25">
      <c r="A112"/>
      <c r="B112"/>
      <c r="C112"/>
    </row>
    <row r="113" customFormat="1" ht="19.5" customHeight="1" x14ac:dyDescent="0.25"/>
    <row r="114" customFormat="1" ht="19.5" customHeight="1" x14ac:dyDescent="0.25"/>
    <row r="115" customFormat="1" ht="19.5" customHeight="1" x14ac:dyDescent="0.25"/>
    <row r="116" customFormat="1" ht="19.5" customHeight="1" x14ac:dyDescent="0.25"/>
    <row r="117" customFormat="1" ht="19.5" customHeight="1" x14ac:dyDescent="0.25"/>
    <row r="118" customFormat="1" ht="19.5" customHeight="1" x14ac:dyDescent="0.25"/>
    <row r="119" customFormat="1" ht="19.5" customHeight="1" x14ac:dyDescent="0.25"/>
    <row r="120" customFormat="1" ht="19.5" customHeight="1" x14ac:dyDescent="0.25"/>
    <row r="121" customFormat="1" ht="19.5" customHeight="1" x14ac:dyDescent="0.25"/>
    <row r="122" customFormat="1" ht="19.5" customHeight="1" x14ac:dyDescent="0.25"/>
    <row r="123" customFormat="1" ht="19.5" customHeight="1" x14ac:dyDescent="0.25"/>
    <row r="124" customFormat="1" ht="19.5" customHeight="1" x14ac:dyDescent="0.25"/>
    <row r="125" customFormat="1" ht="19.5" customHeight="1" x14ac:dyDescent="0.25"/>
    <row r="126" customFormat="1" ht="19.5" customHeight="1" x14ac:dyDescent="0.25"/>
    <row r="127" customFormat="1" ht="19.5" customHeight="1" x14ac:dyDescent="0.25"/>
    <row r="128" customFormat="1" ht="19.5" customHeight="1" x14ac:dyDescent="0.25"/>
    <row r="129" spans="1:3" ht="19.5" customHeight="1" x14ac:dyDescent="0.25">
      <c r="A129"/>
      <c r="B129"/>
      <c r="C129"/>
    </row>
    <row r="130" spans="1:3" ht="19.5" customHeight="1" x14ac:dyDescent="0.25">
      <c r="C130" s="3"/>
    </row>
    <row r="131" spans="1:3" ht="19.5" customHeight="1" x14ac:dyDescent="0.25">
      <c r="C131" s="3"/>
    </row>
    <row r="132" spans="1:3" ht="19.5" customHeight="1" x14ac:dyDescent="0.25">
      <c r="C132" s="3"/>
    </row>
    <row r="133" spans="1:3" ht="19.5" customHeight="1" x14ac:dyDescent="0.25">
      <c r="C133" s="3"/>
    </row>
    <row r="134" spans="1:3" ht="19.5" customHeight="1" x14ac:dyDescent="0.25">
      <c r="C134" s="3"/>
    </row>
    <row r="135" spans="1:3" ht="19.5" customHeight="1" x14ac:dyDescent="0.25">
      <c r="C135" s="3"/>
    </row>
    <row r="136" spans="1:3" ht="19.5" customHeight="1" x14ac:dyDescent="0.25">
      <c r="C136" s="3"/>
    </row>
    <row r="137" spans="1:3" ht="19.5" customHeight="1" x14ac:dyDescent="0.25">
      <c r="C137" s="3"/>
    </row>
    <row r="138" spans="1:3" ht="19.5" customHeight="1" x14ac:dyDescent="0.25">
      <c r="C138" s="3"/>
    </row>
    <row r="139" spans="1:3" ht="19.5" customHeight="1" x14ac:dyDescent="0.25">
      <c r="C139" s="3"/>
    </row>
    <row r="140" spans="1:3" ht="19.5" customHeight="1" x14ac:dyDescent="0.25">
      <c r="C140" s="3"/>
    </row>
    <row r="141" spans="1:3" ht="19.5" customHeight="1" x14ac:dyDescent="0.25">
      <c r="C141" s="3"/>
    </row>
    <row r="142" spans="1:3" ht="19.5" customHeight="1" x14ac:dyDescent="0.25">
      <c r="C142" s="3"/>
    </row>
    <row r="143" spans="1:3" ht="19.5" customHeight="1" x14ac:dyDescent="0.25">
      <c r="C143" s="3"/>
    </row>
    <row r="144" spans="1:3" ht="19.5" customHeight="1" x14ac:dyDescent="0.25">
      <c r="C144" s="3"/>
    </row>
    <row r="145" spans="3:3" ht="19.5" customHeight="1" x14ac:dyDescent="0.25">
      <c r="C145" s="3"/>
    </row>
    <row r="146" spans="3:3" ht="19.5" customHeight="1" x14ac:dyDescent="0.25">
      <c r="C146" s="3"/>
    </row>
    <row r="147" spans="3:3" ht="19.5" customHeight="1" x14ac:dyDescent="0.25">
      <c r="C147" s="3"/>
    </row>
    <row r="148" spans="3:3" ht="19.5" customHeight="1" x14ac:dyDescent="0.25">
      <c r="C148" s="3"/>
    </row>
    <row r="149" spans="3:3" ht="19.5" customHeight="1" x14ac:dyDescent="0.25">
      <c r="C149" s="3"/>
    </row>
    <row r="150" spans="3:3" ht="19.5" customHeight="1" x14ac:dyDescent="0.25">
      <c r="C150" s="3"/>
    </row>
    <row r="151" spans="3:3" ht="19.5" customHeight="1" x14ac:dyDescent="0.25">
      <c r="C151" s="3"/>
    </row>
    <row r="152" spans="3:3" ht="19.5" customHeight="1" x14ac:dyDescent="0.25">
      <c r="C152" s="3"/>
    </row>
    <row r="153" spans="3:3" ht="19.5" customHeight="1" x14ac:dyDescent="0.25">
      <c r="C153" s="3"/>
    </row>
    <row r="154" spans="3:3" ht="19.5" customHeight="1" x14ac:dyDescent="0.25">
      <c r="C154" s="3"/>
    </row>
    <row r="155" spans="3:3" ht="19.5" customHeight="1" x14ac:dyDescent="0.25">
      <c r="C155" s="3"/>
    </row>
    <row r="156" spans="3:3" ht="19.5" customHeight="1" x14ac:dyDescent="0.25">
      <c r="C156" s="3"/>
    </row>
    <row r="157" spans="3:3" ht="19.5" customHeight="1" x14ac:dyDescent="0.25">
      <c r="C157" s="3"/>
    </row>
    <row r="158" spans="3:3" ht="19.5" customHeight="1" x14ac:dyDescent="0.25">
      <c r="C158" s="3"/>
    </row>
    <row r="159" spans="3:3" ht="19.5" customHeight="1" x14ac:dyDescent="0.25">
      <c r="C159" s="3"/>
    </row>
    <row r="160" spans="3:3" ht="19.5" customHeight="1" x14ac:dyDescent="0.25">
      <c r="C160" s="3"/>
    </row>
    <row r="161" spans="3:3" ht="19.5" customHeight="1" x14ac:dyDescent="0.25">
      <c r="C161" s="3"/>
    </row>
    <row r="162" spans="3:3" ht="19.5" customHeight="1" x14ac:dyDescent="0.25">
      <c r="C162" s="3"/>
    </row>
    <row r="163" spans="3:3" ht="19.5" customHeight="1" x14ac:dyDescent="0.25">
      <c r="C163" s="3"/>
    </row>
    <row r="164" spans="3:3" ht="19.5" customHeight="1" x14ac:dyDescent="0.25">
      <c r="C164" s="3"/>
    </row>
    <row r="165" spans="3:3" ht="19.5" customHeight="1" x14ac:dyDescent="0.25">
      <c r="C165" s="3"/>
    </row>
    <row r="166" spans="3:3" ht="19.5" customHeight="1" x14ac:dyDescent="0.25">
      <c r="C166" s="3"/>
    </row>
    <row r="167" spans="3:3" ht="19.5" customHeight="1" x14ac:dyDescent="0.25">
      <c r="C167" s="3"/>
    </row>
    <row r="168" spans="3:3" ht="19.5" customHeight="1" x14ac:dyDescent="0.25">
      <c r="C168" s="3"/>
    </row>
    <row r="169" spans="3:3" ht="19.5" customHeight="1" x14ac:dyDescent="0.25">
      <c r="C169" s="3"/>
    </row>
    <row r="170" spans="3:3" ht="19.5" customHeight="1" x14ac:dyDescent="0.25">
      <c r="C170" s="3"/>
    </row>
    <row r="171" spans="3:3" ht="19.5" customHeight="1" x14ac:dyDescent="0.25">
      <c r="C171" s="3"/>
    </row>
    <row r="172" spans="3:3" ht="19.5" customHeight="1" x14ac:dyDescent="0.25">
      <c r="C172" s="3"/>
    </row>
    <row r="173" spans="3:3" ht="19.5" customHeight="1" x14ac:dyDescent="0.25">
      <c r="C173" s="3"/>
    </row>
    <row r="174" spans="3:3" ht="19.5" customHeight="1" x14ac:dyDescent="0.25">
      <c r="C174" s="3"/>
    </row>
    <row r="175" spans="3:3" ht="19.5" customHeight="1" x14ac:dyDescent="0.25">
      <c r="C175" s="3"/>
    </row>
    <row r="176" spans="3:3" ht="19.5" customHeight="1" x14ac:dyDescent="0.25">
      <c r="C176" s="3"/>
    </row>
    <row r="177" spans="3:3" ht="19.5" customHeight="1" x14ac:dyDescent="0.25">
      <c r="C177" s="3"/>
    </row>
    <row r="178" spans="3:3" ht="19.5" customHeight="1" x14ac:dyDescent="0.25">
      <c r="C178" s="3"/>
    </row>
    <row r="179" spans="3:3" ht="19.5" customHeight="1" x14ac:dyDescent="0.25">
      <c r="C179" s="3"/>
    </row>
    <row r="180" spans="3:3" ht="19.5" customHeight="1" x14ac:dyDescent="0.25">
      <c r="C180" s="3"/>
    </row>
    <row r="181" spans="3:3" ht="19.5" customHeight="1" x14ac:dyDescent="0.25">
      <c r="C181" s="3"/>
    </row>
    <row r="182" spans="3:3" ht="19.5" customHeight="1" x14ac:dyDescent="0.25">
      <c r="C182" s="3"/>
    </row>
    <row r="183" spans="3:3" ht="19.5" customHeight="1" x14ac:dyDescent="0.25">
      <c r="C183" s="3"/>
    </row>
    <row r="184" spans="3:3" ht="19.5" customHeight="1" x14ac:dyDescent="0.25">
      <c r="C184" s="3"/>
    </row>
  </sheetData>
  <mergeCells count="2">
    <mergeCell ref="B2:C2"/>
    <mergeCell ref="B14:B103"/>
  </mergeCells>
  <dataValidations count="1">
    <dataValidation type="list" allowBlank="1" showInputMessage="1" showErrorMessage="1" sqref="C5" xr:uid="{EDDF9EAB-AAC5-45E8-8681-8D56188792E5}">
      <formula1>$E$5:$F$5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1C73-CE60-45C6-9F5F-A4D7DD887174}">
  <sheetPr codeName="Planilha11"/>
  <dimension ref="B1:K18"/>
  <sheetViews>
    <sheetView showGridLines="0" tabSelected="1" zoomScaleNormal="100" workbookViewId="0">
      <selection activeCell="D13" sqref="D13"/>
    </sheetView>
  </sheetViews>
  <sheetFormatPr defaultRowHeight="15" x14ac:dyDescent="0.25"/>
  <cols>
    <col min="2" max="2" width="46.140625" customWidth="1"/>
    <col min="3" max="3" width="77.42578125" customWidth="1"/>
    <col min="4" max="4" width="23.85546875" style="67" customWidth="1"/>
    <col min="11" max="11" width="15.42578125" hidden="1" customWidth="1"/>
  </cols>
  <sheetData>
    <row r="1" spans="2:11" ht="15.75" thickBot="1" x14ac:dyDescent="0.3"/>
    <row r="2" spans="2:11" s="173" customFormat="1" ht="75.75" thickBot="1" x14ac:dyDescent="0.3">
      <c r="B2" s="171" t="s">
        <v>75</v>
      </c>
      <c r="C2" s="174" t="s">
        <v>76</v>
      </c>
      <c r="D2" s="175" t="s">
        <v>77</v>
      </c>
    </row>
    <row r="3" spans="2:11" ht="26.25" thickBot="1" x14ac:dyDescent="0.3">
      <c r="B3" s="25" t="s">
        <v>78</v>
      </c>
      <c r="C3" s="19" t="s">
        <v>79</v>
      </c>
      <c r="D3" s="68" t="s">
        <v>175</v>
      </c>
      <c r="K3" t="str">
        <f>D3 &amp; " - " &amp; B3</f>
        <v>1,0 - Inexistente</v>
      </c>
    </row>
    <row r="4" spans="2:11" ht="39" thickBot="1" x14ac:dyDescent="0.3">
      <c r="B4" s="25" t="s">
        <v>80</v>
      </c>
      <c r="C4" s="19" t="s">
        <v>81</v>
      </c>
      <c r="D4" s="68">
        <v>0.8</v>
      </c>
      <c r="K4" t="str">
        <f>D4 &amp; " - " &amp; B4</f>
        <v>0,8 - Fraco</v>
      </c>
    </row>
    <row r="5" spans="2:11" ht="39" thickBot="1" x14ac:dyDescent="0.3">
      <c r="B5" s="25" t="s">
        <v>82</v>
      </c>
      <c r="C5" s="19" t="s">
        <v>83</v>
      </c>
      <c r="D5" s="68">
        <v>0.6</v>
      </c>
      <c r="K5" t="str">
        <f>D5 &amp; " - " &amp; B5</f>
        <v>0,6 - Mediano</v>
      </c>
    </row>
    <row r="6" spans="2:11" ht="26.25" thickBot="1" x14ac:dyDescent="0.3">
      <c r="B6" s="25" t="s">
        <v>84</v>
      </c>
      <c r="C6" s="19" t="s">
        <v>85</v>
      </c>
      <c r="D6" s="68">
        <v>0.4</v>
      </c>
      <c r="K6" t="str">
        <f>D6 &amp; " - " &amp; B6</f>
        <v>0,4 - Satisfatório</v>
      </c>
    </row>
    <row r="7" spans="2:11" ht="26.25" thickBot="1" x14ac:dyDescent="0.3">
      <c r="B7" s="25" t="s">
        <v>86</v>
      </c>
      <c r="C7" s="19" t="s">
        <v>87</v>
      </c>
      <c r="D7" s="68">
        <v>0.2</v>
      </c>
      <c r="K7" t="str">
        <f>D7 &amp; " - " &amp; B7</f>
        <v>0,2 - Forte</v>
      </c>
    </row>
    <row r="8" spans="2:11" x14ac:dyDescent="0.25">
      <c r="B8" s="170" t="s">
        <v>63</v>
      </c>
      <c r="C8" s="170"/>
      <c r="D8" s="170"/>
    </row>
    <row r="10" spans="2:11" x14ac:dyDescent="0.25">
      <c r="B10" t="s">
        <v>88</v>
      </c>
    </row>
    <row r="12" spans="2:11" ht="15.75" thickBot="1" x14ac:dyDescent="0.3"/>
    <row r="13" spans="2:11" s="173" customFormat="1" ht="60" customHeight="1" thickBot="1" x14ac:dyDescent="0.3">
      <c r="B13" s="171" t="s">
        <v>176</v>
      </c>
      <c r="C13" s="171" t="s">
        <v>138</v>
      </c>
      <c r="D13" s="172"/>
    </row>
    <row r="14" spans="2:11" ht="15.75" thickBot="1" x14ac:dyDescent="0.3">
      <c r="B14" s="25" t="s">
        <v>139</v>
      </c>
      <c r="C14" s="25" t="s">
        <v>140</v>
      </c>
    </row>
    <row r="15" spans="2:11" ht="15.75" thickBot="1" x14ac:dyDescent="0.3">
      <c r="B15" s="25" t="s">
        <v>141</v>
      </c>
      <c r="C15" s="25" t="s">
        <v>142</v>
      </c>
    </row>
    <row r="16" spans="2:11" ht="15.75" thickBot="1" x14ac:dyDescent="0.3">
      <c r="B16" s="25" t="s">
        <v>143</v>
      </c>
      <c r="C16" s="25" t="s">
        <v>144</v>
      </c>
    </row>
    <row r="17" spans="2:3" ht="15.75" thickBot="1" x14ac:dyDescent="0.3">
      <c r="B17" s="25" t="s">
        <v>145</v>
      </c>
      <c r="C17" s="25" t="s">
        <v>146</v>
      </c>
    </row>
    <row r="18" spans="2:3" x14ac:dyDescent="0.25">
      <c r="B18" t="s">
        <v>63</v>
      </c>
    </row>
  </sheetData>
  <mergeCells count="1">
    <mergeCell ref="B8:D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285F-812E-4126-AEEA-C877EB19ED04}">
  <sheetPr codeName="Planilha12"/>
  <dimension ref="B1:C7"/>
  <sheetViews>
    <sheetView showGridLines="0" zoomScaleNormal="100" workbookViewId="0">
      <selection activeCell="C5" sqref="C5"/>
    </sheetView>
  </sheetViews>
  <sheetFormatPr defaultRowHeight="15" x14ac:dyDescent="0.25"/>
  <cols>
    <col min="2" max="2" width="23" style="33" customWidth="1"/>
    <col min="3" max="3" width="75.42578125" customWidth="1"/>
  </cols>
  <sheetData>
    <row r="1" spans="2:3" ht="15.75" thickBot="1" x14ac:dyDescent="0.3"/>
    <row r="2" spans="2:3" ht="26.25" thickBot="1" x14ac:dyDescent="0.3">
      <c r="B2" s="35" t="s">
        <v>121</v>
      </c>
      <c r="C2" s="18" t="s">
        <v>76</v>
      </c>
    </row>
    <row r="3" spans="2:3" ht="64.5" thickBot="1" x14ac:dyDescent="0.3">
      <c r="B3" s="34" t="s">
        <v>45</v>
      </c>
      <c r="C3" s="19" t="s">
        <v>122</v>
      </c>
    </row>
    <row r="4" spans="2:3" ht="51.75" thickBot="1" x14ac:dyDescent="0.3">
      <c r="B4" s="34" t="s">
        <v>49</v>
      </c>
      <c r="C4" s="19" t="s">
        <v>123</v>
      </c>
    </row>
    <row r="5" spans="2:3" ht="77.25" thickBot="1" x14ac:dyDescent="0.3">
      <c r="B5" s="34" t="s">
        <v>46</v>
      </c>
      <c r="C5" s="19" t="s">
        <v>124</v>
      </c>
    </row>
    <row r="6" spans="2:3" ht="39" thickBot="1" x14ac:dyDescent="0.3">
      <c r="B6" s="34" t="s">
        <v>125</v>
      </c>
      <c r="C6" s="19" t="s">
        <v>126</v>
      </c>
    </row>
    <row r="7" spans="2:3" x14ac:dyDescent="0.25">
      <c r="B7" s="169" t="s">
        <v>63</v>
      </c>
      <c r="C7" s="170"/>
    </row>
  </sheetData>
  <sheetProtection sheet="1" objects="1" scenarios="1"/>
  <mergeCells count="1">
    <mergeCell ref="B7:C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F152-23CE-45D7-8297-45FE040C6F12}">
  <sheetPr codeName="Planilha2"/>
  <dimension ref="A1:D67"/>
  <sheetViews>
    <sheetView zoomScale="80" zoomScaleNormal="80" workbookViewId="0">
      <selection activeCell="J11" sqref="J11"/>
    </sheetView>
  </sheetViews>
  <sheetFormatPr defaultColWidth="9.42578125" defaultRowHeight="14.25" zeroHeight="1" x14ac:dyDescent="0.2"/>
  <cols>
    <col min="1" max="1" width="43.5703125" style="76" customWidth="1"/>
    <col min="2" max="3" width="9.42578125" style="76" customWidth="1"/>
    <col min="4" max="4" width="43.5703125" style="76" customWidth="1"/>
    <col min="5" max="16383" width="9.42578125" style="75"/>
    <col min="16384" max="16384" width="1.140625" style="75" customWidth="1"/>
  </cols>
  <sheetData>
    <row r="1" spans="1:4" x14ac:dyDescent="0.2">
      <c r="A1" s="74"/>
      <c r="B1" s="74"/>
      <c r="C1" s="74"/>
      <c r="D1" s="74"/>
    </row>
    <row r="2" spans="1:4" x14ac:dyDescent="0.2">
      <c r="A2" s="74"/>
      <c r="B2" s="74"/>
      <c r="C2" s="74"/>
      <c r="D2" s="74"/>
    </row>
    <row r="3" spans="1:4" x14ac:dyDescent="0.2">
      <c r="A3" s="74"/>
      <c r="B3" s="74"/>
      <c r="C3" s="74"/>
      <c r="D3" s="74"/>
    </row>
    <row r="4" spans="1:4" ht="15" customHeight="1" x14ac:dyDescent="0.2">
      <c r="A4" s="82" t="s">
        <v>0</v>
      </c>
      <c r="B4" s="82"/>
      <c r="C4" s="82"/>
      <c r="D4" s="82"/>
    </row>
    <row r="5" spans="1:4" ht="15.75" customHeight="1" x14ac:dyDescent="0.2">
      <c r="A5" s="66" t="s">
        <v>8</v>
      </c>
      <c r="B5" s="81"/>
      <c r="C5" s="81"/>
      <c r="D5" s="81"/>
    </row>
    <row r="6" spans="1:4" ht="16.5" customHeight="1" x14ac:dyDescent="0.2">
      <c r="A6" s="66" t="s">
        <v>35</v>
      </c>
      <c r="B6" s="81"/>
      <c r="C6" s="81"/>
      <c r="D6" s="81"/>
    </row>
    <row r="7" spans="1:4" ht="15.75" customHeight="1" x14ac:dyDescent="0.2">
      <c r="A7" s="66" t="s">
        <v>34</v>
      </c>
      <c r="B7" s="81"/>
      <c r="C7" s="81"/>
      <c r="D7" s="81"/>
    </row>
    <row r="8" spans="1:4" ht="16.5" customHeight="1" x14ac:dyDescent="0.2">
      <c r="A8" s="66" t="s">
        <v>3</v>
      </c>
      <c r="B8" s="81"/>
      <c r="C8" s="81"/>
      <c r="D8" s="81"/>
    </row>
    <row r="9" spans="1:4" ht="65.25" customHeight="1" x14ac:dyDescent="0.2">
      <c r="A9" s="66" t="s">
        <v>7</v>
      </c>
      <c r="B9" s="81"/>
      <c r="C9" s="81"/>
      <c r="D9" s="81"/>
    </row>
    <row r="10" spans="1:4" ht="65.25" customHeight="1" x14ac:dyDescent="0.2">
      <c r="A10" s="66" t="s">
        <v>5</v>
      </c>
      <c r="B10" s="81"/>
      <c r="C10" s="81"/>
      <c r="D10" s="81"/>
    </row>
    <row r="11" spans="1:4" ht="65.25" customHeight="1" x14ac:dyDescent="0.2">
      <c r="A11" s="66" t="s">
        <v>41</v>
      </c>
      <c r="B11" s="81"/>
      <c r="C11" s="81"/>
      <c r="D11" s="81"/>
    </row>
    <row r="12" spans="1:4" ht="65.25" customHeight="1" x14ac:dyDescent="0.2">
      <c r="A12" s="66" t="s">
        <v>42</v>
      </c>
      <c r="B12" s="81"/>
      <c r="C12" s="81"/>
      <c r="D12" s="81"/>
    </row>
    <row r="13" spans="1:4" x14ac:dyDescent="0.2">
      <c r="A13" s="62"/>
      <c r="B13" s="62"/>
      <c r="C13" s="62"/>
      <c r="D13" s="62"/>
    </row>
    <row r="14" spans="1:4" x14ac:dyDescent="0.2">
      <c r="A14" s="85" t="s">
        <v>166</v>
      </c>
      <c r="B14" s="86"/>
      <c r="C14" s="86"/>
      <c r="D14" s="87"/>
    </row>
    <row r="15" spans="1:4" ht="15" x14ac:dyDescent="0.2">
      <c r="A15" s="83"/>
      <c r="B15" s="83"/>
      <c r="C15" s="83"/>
      <c r="D15" s="83"/>
    </row>
    <row r="16" spans="1:4" ht="15" x14ac:dyDescent="0.2">
      <c r="A16" s="88"/>
      <c r="B16" s="88"/>
      <c r="C16" s="88"/>
      <c r="D16" s="88"/>
    </row>
    <row r="17" spans="1:4" ht="15" x14ac:dyDescent="0.2">
      <c r="A17" s="83"/>
      <c r="B17" s="83"/>
      <c r="C17" s="83"/>
      <c r="D17" s="83"/>
    </row>
    <row r="18" spans="1:4" ht="15" x14ac:dyDescent="0.2">
      <c r="A18" s="83"/>
      <c r="B18" s="83"/>
      <c r="C18" s="83"/>
      <c r="D18" s="83"/>
    </row>
    <row r="19" spans="1:4" ht="15" x14ac:dyDescent="0.2">
      <c r="A19" s="83"/>
      <c r="B19" s="83"/>
      <c r="C19" s="83"/>
      <c r="D19" s="83"/>
    </row>
    <row r="20" spans="1:4" ht="15" x14ac:dyDescent="0.2">
      <c r="A20" s="83"/>
      <c r="B20" s="83"/>
      <c r="C20" s="83"/>
      <c r="D20" s="83"/>
    </row>
    <row r="21" spans="1:4" ht="15" x14ac:dyDescent="0.2">
      <c r="A21" s="83"/>
      <c r="B21" s="83"/>
      <c r="C21" s="83"/>
      <c r="D21" s="83"/>
    </row>
    <row r="22" spans="1:4" ht="15" x14ac:dyDescent="0.2">
      <c r="A22" s="84"/>
      <c r="B22" s="84"/>
      <c r="C22" s="84"/>
      <c r="D22" s="84"/>
    </row>
    <row r="23" spans="1:4" ht="15" x14ac:dyDescent="0.2">
      <c r="A23" s="84"/>
      <c r="B23" s="84"/>
      <c r="C23" s="84"/>
      <c r="D23" s="84"/>
    </row>
    <row r="24" spans="1:4" ht="15" x14ac:dyDescent="0.2">
      <c r="A24" s="84"/>
      <c r="B24" s="84"/>
      <c r="C24" s="84"/>
      <c r="D24" s="84"/>
    </row>
    <row r="25" spans="1:4" ht="15" x14ac:dyDescent="0.2">
      <c r="A25" s="84"/>
      <c r="B25" s="84"/>
      <c r="C25" s="84"/>
      <c r="D25" s="84"/>
    </row>
    <row r="26" spans="1:4" ht="15" x14ac:dyDescent="0.2">
      <c r="A26" s="84"/>
      <c r="B26" s="84"/>
      <c r="C26" s="84"/>
      <c r="D26" s="84"/>
    </row>
    <row r="27" spans="1:4" ht="15" x14ac:dyDescent="0.2">
      <c r="A27" s="84"/>
      <c r="B27" s="84"/>
      <c r="C27" s="84"/>
      <c r="D27" s="84"/>
    </row>
    <row r="28" spans="1:4" ht="15" x14ac:dyDescent="0.2">
      <c r="A28" s="84"/>
      <c r="B28" s="84"/>
      <c r="C28" s="84"/>
      <c r="D28" s="84"/>
    </row>
    <row r="29" spans="1:4" ht="15" x14ac:dyDescent="0.2">
      <c r="A29" s="84"/>
      <c r="B29" s="84"/>
      <c r="C29" s="84"/>
      <c r="D29" s="84"/>
    </row>
    <row r="30" spans="1:4" ht="15" x14ac:dyDescent="0.2">
      <c r="A30" s="84"/>
      <c r="B30" s="84"/>
      <c r="C30" s="84"/>
      <c r="D30" s="84"/>
    </row>
    <row r="31" spans="1:4" ht="15" x14ac:dyDescent="0.2">
      <c r="A31" s="84"/>
      <c r="B31" s="84"/>
      <c r="C31" s="84"/>
      <c r="D31" s="84"/>
    </row>
    <row r="32" spans="1:4" ht="15" x14ac:dyDescent="0.2">
      <c r="A32" s="84"/>
      <c r="B32" s="84"/>
      <c r="C32" s="84"/>
      <c r="D32" s="84"/>
    </row>
    <row r="33" spans="1:4" ht="15" x14ac:dyDescent="0.2">
      <c r="A33" s="84"/>
      <c r="B33" s="84"/>
      <c r="C33" s="84"/>
      <c r="D33" s="84"/>
    </row>
    <row r="34" spans="1:4" ht="15" x14ac:dyDescent="0.2">
      <c r="A34" s="84"/>
      <c r="B34" s="84"/>
      <c r="C34" s="84"/>
      <c r="D34" s="84"/>
    </row>
    <row r="35" spans="1:4" ht="15" x14ac:dyDescent="0.2">
      <c r="A35" s="84"/>
      <c r="B35" s="84"/>
      <c r="C35" s="84"/>
      <c r="D35" s="84"/>
    </row>
    <row r="36" spans="1:4" ht="15" x14ac:dyDescent="0.2">
      <c r="A36" s="84"/>
      <c r="B36" s="84"/>
      <c r="C36" s="84"/>
      <c r="D36" s="84"/>
    </row>
    <row r="37" spans="1:4" ht="15" x14ac:dyDescent="0.2">
      <c r="A37" s="84"/>
      <c r="B37" s="84"/>
      <c r="C37" s="84"/>
      <c r="D37" s="84"/>
    </row>
    <row r="38" spans="1:4" ht="15" x14ac:dyDescent="0.2">
      <c r="A38" s="84"/>
      <c r="B38" s="84"/>
      <c r="C38" s="84"/>
      <c r="D38" s="84"/>
    </row>
    <row r="39" spans="1:4" ht="15" x14ac:dyDescent="0.2">
      <c r="A39" s="84"/>
      <c r="B39" s="84"/>
      <c r="C39" s="84"/>
      <c r="D39" s="84"/>
    </row>
    <row r="40" spans="1:4" x14ac:dyDescent="0.2">
      <c r="A40" s="63"/>
      <c r="B40" s="63"/>
      <c r="C40" s="63"/>
      <c r="D40" s="63"/>
    </row>
    <row r="41" spans="1:4" x14ac:dyDescent="0.2">
      <c r="A41" s="99" t="s">
        <v>36</v>
      </c>
      <c r="B41" s="100"/>
      <c r="C41" s="100"/>
      <c r="D41" s="101"/>
    </row>
    <row r="42" spans="1:4" x14ac:dyDescent="0.2">
      <c r="A42" s="64"/>
      <c r="B42" s="64"/>
      <c r="C42" s="64"/>
      <c r="D42" s="64"/>
    </row>
    <row r="43" spans="1:4" ht="15.75" customHeight="1" thickBot="1" x14ac:dyDescent="0.25">
      <c r="A43" s="102" t="s">
        <v>37</v>
      </c>
      <c r="B43" s="103"/>
      <c r="C43" s="104" t="s">
        <v>39</v>
      </c>
      <c r="D43" s="105"/>
    </row>
    <row r="44" spans="1:4" x14ac:dyDescent="0.2">
      <c r="A44" s="106"/>
      <c r="B44" s="94"/>
      <c r="C44" s="107"/>
      <c r="D44" s="94"/>
    </row>
    <row r="45" spans="1:4" x14ac:dyDescent="0.2">
      <c r="A45" s="106"/>
      <c r="B45" s="94"/>
      <c r="C45" s="107"/>
      <c r="D45" s="94"/>
    </row>
    <row r="46" spans="1:4" x14ac:dyDescent="0.2">
      <c r="A46" s="106"/>
      <c r="B46" s="94"/>
      <c r="C46" s="107"/>
      <c r="D46" s="94"/>
    </row>
    <row r="47" spans="1:4" x14ac:dyDescent="0.2">
      <c r="A47" s="106"/>
      <c r="B47" s="94"/>
      <c r="C47" s="107"/>
      <c r="D47" s="94"/>
    </row>
    <row r="48" spans="1:4" x14ac:dyDescent="0.2">
      <c r="A48" s="106"/>
      <c r="B48" s="94"/>
      <c r="C48" s="107"/>
      <c r="D48" s="94"/>
    </row>
    <row r="49" spans="1:4" x14ac:dyDescent="0.2">
      <c r="A49" s="95"/>
      <c r="B49" s="94"/>
      <c r="C49" s="95"/>
      <c r="D49" s="94"/>
    </row>
    <row r="50" spans="1:4" x14ac:dyDescent="0.2">
      <c r="A50" s="95"/>
      <c r="B50" s="94"/>
      <c r="C50" s="95"/>
      <c r="D50" s="94"/>
    </row>
    <row r="51" spans="1:4" x14ac:dyDescent="0.2">
      <c r="A51" s="95"/>
      <c r="B51" s="94"/>
      <c r="C51" s="95"/>
      <c r="D51" s="94"/>
    </row>
    <row r="52" spans="1:4" x14ac:dyDescent="0.2">
      <c r="A52" s="95"/>
      <c r="B52" s="94"/>
      <c r="C52" s="95"/>
      <c r="D52" s="94"/>
    </row>
    <row r="53" spans="1:4" x14ac:dyDescent="0.2">
      <c r="A53" s="96"/>
      <c r="B53" s="97"/>
      <c r="C53" s="96"/>
      <c r="D53" s="97"/>
    </row>
    <row r="54" spans="1:4" x14ac:dyDescent="0.2">
      <c r="A54" s="62"/>
      <c r="B54" s="62"/>
      <c r="C54" s="64"/>
      <c r="D54" s="64"/>
    </row>
    <row r="55" spans="1:4" ht="15.75" customHeight="1" thickBot="1" x14ac:dyDescent="0.25">
      <c r="A55" s="89" t="s">
        <v>38</v>
      </c>
      <c r="B55" s="90"/>
      <c r="C55" s="91" t="s">
        <v>40</v>
      </c>
      <c r="D55" s="92"/>
    </row>
    <row r="56" spans="1:4" x14ac:dyDescent="0.2">
      <c r="A56" s="93"/>
      <c r="B56" s="94"/>
      <c r="C56" s="98"/>
      <c r="D56" s="94"/>
    </row>
    <row r="57" spans="1:4" x14ac:dyDescent="0.2">
      <c r="A57" s="93"/>
      <c r="B57" s="94"/>
      <c r="C57" s="98"/>
      <c r="D57" s="94"/>
    </row>
    <row r="58" spans="1:4" x14ac:dyDescent="0.2">
      <c r="A58" s="93"/>
      <c r="B58" s="94"/>
      <c r="C58" s="98"/>
      <c r="D58" s="94"/>
    </row>
    <row r="59" spans="1:4" x14ac:dyDescent="0.2">
      <c r="A59" s="93"/>
      <c r="B59" s="94"/>
      <c r="C59" s="98"/>
      <c r="D59" s="94"/>
    </row>
    <row r="60" spans="1:4" x14ac:dyDescent="0.2">
      <c r="A60" s="93"/>
      <c r="B60" s="94"/>
      <c r="C60" s="98"/>
      <c r="D60" s="94"/>
    </row>
    <row r="61" spans="1:4" x14ac:dyDescent="0.2">
      <c r="A61" s="95"/>
      <c r="B61" s="94"/>
      <c r="C61" s="95"/>
      <c r="D61" s="94"/>
    </row>
    <row r="62" spans="1:4" x14ac:dyDescent="0.2">
      <c r="A62" s="95"/>
      <c r="B62" s="94"/>
      <c r="C62" s="95"/>
      <c r="D62" s="94"/>
    </row>
    <row r="63" spans="1:4" x14ac:dyDescent="0.2">
      <c r="A63" s="95"/>
      <c r="B63" s="94"/>
      <c r="C63" s="95"/>
      <c r="D63" s="94"/>
    </row>
    <row r="64" spans="1:4" x14ac:dyDescent="0.2">
      <c r="A64" s="95"/>
      <c r="B64" s="94"/>
      <c r="C64" s="95"/>
      <c r="D64" s="94"/>
    </row>
    <row r="65" spans="1:4" x14ac:dyDescent="0.2">
      <c r="A65" s="96"/>
      <c r="B65" s="97"/>
      <c r="C65" s="96"/>
      <c r="D65" s="97"/>
    </row>
    <row r="66" spans="1:4" hidden="1" x14ac:dyDescent="0.2">
      <c r="A66" s="64"/>
      <c r="B66" s="64"/>
      <c r="C66" s="64"/>
      <c r="D66" s="64"/>
    </row>
    <row r="67" spans="1:4" hidden="1" x14ac:dyDescent="0.2">
      <c r="A67" s="65"/>
      <c r="B67" s="65"/>
      <c r="C67" s="65"/>
      <c r="D67" s="65"/>
    </row>
  </sheetData>
  <sheetProtection formatCells="0" formatColumns="0" formatRows="0"/>
  <mergeCells count="44">
    <mergeCell ref="A36:D36"/>
    <mergeCell ref="A37:D37"/>
    <mergeCell ref="A38:D38"/>
    <mergeCell ref="A23:D23"/>
    <mergeCell ref="A24:D24"/>
    <mergeCell ref="A25:D25"/>
    <mergeCell ref="A26:D26"/>
    <mergeCell ref="A27:D27"/>
    <mergeCell ref="A28:D28"/>
    <mergeCell ref="A31:D31"/>
    <mergeCell ref="A32:D32"/>
    <mergeCell ref="A33:D33"/>
    <mergeCell ref="A34:D34"/>
    <mergeCell ref="A29:D29"/>
    <mergeCell ref="A30:D30"/>
    <mergeCell ref="A55:B55"/>
    <mergeCell ref="C55:D55"/>
    <mergeCell ref="A56:B65"/>
    <mergeCell ref="C56:D65"/>
    <mergeCell ref="B10:D10"/>
    <mergeCell ref="B11:D11"/>
    <mergeCell ref="B12:D12"/>
    <mergeCell ref="A15:D15"/>
    <mergeCell ref="A17:D17"/>
    <mergeCell ref="A41:D41"/>
    <mergeCell ref="A43:B43"/>
    <mergeCell ref="C43:D43"/>
    <mergeCell ref="A44:B53"/>
    <mergeCell ref="C44:D53"/>
    <mergeCell ref="A39:D39"/>
    <mergeCell ref="A35:D35"/>
    <mergeCell ref="A19:D19"/>
    <mergeCell ref="A20:D20"/>
    <mergeCell ref="A21:D21"/>
    <mergeCell ref="A22:D22"/>
    <mergeCell ref="A14:D14"/>
    <mergeCell ref="A18:D18"/>
    <mergeCell ref="A16:D16"/>
    <mergeCell ref="B9:D9"/>
    <mergeCell ref="A4:D4"/>
    <mergeCell ref="B5:D5"/>
    <mergeCell ref="B6:D6"/>
    <mergeCell ref="B7:D7"/>
    <mergeCell ref="B8:D8"/>
  </mergeCells>
  <dataValidations disablePrompts="1" count="1">
    <dataValidation type="list" allowBlank="1" sqref="B6" xr:uid="{276AE00D-F1DF-4115-A4A6-90D2D327C9EB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6D91-E62B-4E3E-B0A3-C62C7B05D766}">
  <sheetPr codeName="Planilha6"/>
  <dimension ref="A1:R176"/>
  <sheetViews>
    <sheetView showGridLines="0" topLeftCell="B1" zoomScale="80" zoomScaleNormal="8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D7" sqref="D7"/>
    </sheetView>
  </sheetViews>
  <sheetFormatPr defaultColWidth="9.42578125" defaultRowHeight="15" x14ac:dyDescent="0.25"/>
  <cols>
    <col min="1" max="1" width="0" hidden="1" customWidth="1"/>
    <col min="2" max="2" width="29.5703125" customWidth="1"/>
    <col min="3" max="3" width="31.85546875" customWidth="1"/>
    <col min="4" max="4" width="40.85546875" customWidth="1"/>
    <col min="5" max="5" width="14.5703125" customWidth="1"/>
    <col min="6" max="6" width="40.85546875" customWidth="1"/>
    <col min="7" max="7" width="17.42578125" customWidth="1"/>
    <col min="8" max="9" width="40.85546875" customWidth="1"/>
    <col min="10" max="10" width="16.5703125" customWidth="1"/>
    <col min="11" max="11" width="12.42578125" customWidth="1"/>
    <col min="12" max="12" width="12.5703125" customWidth="1"/>
    <col min="13" max="13" width="16.42578125" customWidth="1"/>
    <col min="14" max="14" width="12.5703125" customWidth="1"/>
    <col min="15" max="15" width="16.5703125" customWidth="1"/>
    <col min="16" max="16" width="14" customWidth="1"/>
    <col min="17" max="17" width="30.5703125" customWidth="1"/>
    <col min="18" max="18" width="17.42578125" customWidth="1"/>
  </cols>
  <sheetData>
    <row r="1" spans="1:18" s="16" customFormat="1" ht="15" customHeight="1" x14ac:dyDescent="0.25">
      <c r="B1" s="30"/>
      <c r="C1" s="30"/>
      <c r="D1" s="121" t="str">
        <f>"Processo: " &amp; CONTEXTO!B5</f>
        <v xml:space="preserve">Processo: </v>
      </c>
      <c r="E1" s="121"/>
      <c r="F1" s="121"/>
      <c r="G1" s="121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16" customFormat="1" ht="15" customHeight="1" x14ac:dyDescent="0.25">
      <c r="B2" s="30"/>
      <c r="C2" s="30"/>
      <c r="D2" s="121"/>
      <c r="E2" s="121"/>
      <c r="F2" s="121"/>
      <c r="G2" s="121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16" customFormat="1" ht="15.75" customHeight="1" thickBot="1" x14ac:dyDescent="0.3">
      <c r="B3" s="30"/>
      <c r="C3" s="30"/>
      <c r="D3" s="122"/>
      <c r="E3" s="122"/>
      <c r="F3" s="122"/>
      <c r="G3" s="122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16" customFormat="1" ht="47.25" customHeight="1" thickBot="1" x14ac:dyDescent="0.3">
      <c r="B4" s="123" t="s">
        <v>164</v>
      </c>
      <c r="C4" s="124"/>
      <c r="D4" s="124"/>
      <c r="E4" s="124"/>
      <c r="F4" s="124"/>
      <c r="G4" s="124"/>
      <c r="H4" s="14"/>
      <c r="I4" s="15"/>
      <c r="J4" s="119" t="s">
        <v>11</v>
      </c>
      <c r="K4" s="120"/>
      <c r="L4" s="120"/>
      <c r="M4" s="14"/>
      <c r="N4" s="15"/>
      <c r="O4" s="119" t="s">
        <v>12</v>
      </c>
      <c r="P4" s="120"/>
      <c r="Q4" s="125"/>
      <c r="R4" s="9" t="s">
        <v>13</v>
      </c>
    </row>
    <row r="5" spans="1:18" ht="37.5" customHeight="1" thickBot="1" x14ac:dyDescent="0.3">
      <c r="B5" s="116" t="s">
        <v>167</v>
      </c>
      <c r="C5" s="116" t="s">
        <v>168</v>
      </c>
      <c r="D5" s="116" t="s">
        <v>161</v>
      </c>
      <c r="E5" s="116" t="s">
        <v>160</v>
      </c>
      <c r="F5" s="116" t="s">
        <v>162</v>
      </c>
      <c r="G5" s="116" t="s">
        <v>163</v>
      </c>
      <c r="H5" s="114" t="s">
        <v>137</v>
      </c>
      <c r="I5" s="115"/>
      <c r="J5" s="116" t="s">
        <v>15</v>
      </c>
      <c r="K5" s="116" t="s">
        <v>16</v>
      </c>
      <c r="L5" s="116" t="s">
        <v>17</v>
      </c>
      <c r="M5" s="126" t="s">
        <v>148</v>
      </c>
      <c r="N5" s="116" t="s">
        <v>18</v>
      </c>
      <c r="O5" s="116" t="s">
        <v>19</v>
      </c>
      <c r="P5" s="116" t="s">
        <v>20</v>
      </c>
      <c r="Q5" s="116" t="s">
        <v>149</v>
      </c>
      <c r="R5" s="116" t="s">
        <v>21</v>
      </c>
    </row>
    <row r="6" spans="1:18" ht="19.5" thickBot="1" x14ac:dyDescent="0.3">
      <c r="B6" s="117"/>
      <c r="C6" s="117"/>
      <c r="D6" s="117"/>
      <c r="E6" s="117"/>
      <c r="F6" s="118"/>
      <c r="G6" s="117"/>
      <c r="H6" s="61" t="s">
        <v>132</v>
      </c>
      <c r="I6" s="61" t="s">
        <v>133</v>
      </c>
      <c r="J6" s="117"/>
      <c r="K6" s="117"/>
      <c r="L6" s="117"/>
      <c r="M6" s="117"/>
      <c r="N6" s="117"/>
      <c r="O6" s="117"/>
      <c r="P6" s="117"/>
      <c r="Q6" s="117"/>
      <c r="R6" s="117"/>
    </row>
    <row r="7" spans="1:18" ht="29.25" customHeight="1" thickBot="1" x14ac:dyDescent="0.3">
      <c r="A7">
        <v>1</v>
      </c>
      <c r="B7" s="108"/>
      <c r="C7" s="108" t="s">
        <v>165</v>
      </c>
      <c r="D7" s="31"/>
      <c r="E7" s="69"/>
      <c r="F7" s="71"/>
      <c r="G7" s="111"/>
      <c r="H7" s="108"/>
      <c r="I7" s="108"/>
      <c r="J7" s="108"/>
      <c r="K7" s="108"/>
      <c r="L7" s="127" t="str">
        <f t="shared" ref="L7" si="0">IF(K7="","", LEFT(J7,2)*LEFT(K7,2))</f>
        <v/>
      </c>
      <c r="M7" s="130"/>
      <c r="N7" s="127" t="str">
        <f>IF(M7="","",L7*LEFT(M7,3))</f>
        <v/>
      </c>
      <c r="O7" s="127" t="str">
        <f t="shared" ref="O7:O37" si="1">IF(N7="","",IF(AND(N7&gt;=0,N7&lt;10),"RB - Risco Baixo",IF(AND(N7&gt;=10,N7&lt;40),"RM - Risco Médio",IF(AND(N7&gt;=40,N7&lt;80),"RA - Risco Alto","RE - Risco Extremo"))))</f>
        <v/>
      </c>
      <c r="P7" s="108"/>
      <c r="Q7" s="108"/>
      <c r="R7" s="108"/>
    </row>
    <row r="8" spans="1:18" ht="29.25" customHeight="1" thickBot="1" x14ac:dyDescent="0.3">
      <c r="A8">
        <v>2</v>
      </c>
      <c r="B8" s="109"/>
      <c r="C8" s="109"/>
      <c r="D8" s="31"/>
      <c r="E8" s="69"/>
      <c r="F8" s="72"/>
      <c r="G8" s="112"/>
      <c r="H8" s="109"/>
      <c r="I8" s="109"/>
      <c r="J8" s="109"/>
      <c r="K8" s="109"/>
      <c r="L8" s="128"/>
      <c r="M8" s="131"/>
      <c r="N8" s="128"/>
      <c r="O8" s="128"/>
      <c r="P8" s="109"/>
      <c r="Q8" s="109"/>
      <c r="R8" s="109"/>
    </row>
    <row r="9" spans="1:18" ht="29.25" customHeight="1" thickBot="1" x14ac:dyDescent="0.3">
      <c r="A9">
        <v>3</v>
      </c>
      <c r="B9" s="109"/>
      <c r="C9" s="109"/>
      <c r="D9" s="31"/>
      <c r="E9" s="69"/>
      <c r="F9" s="72"/>
      <c r="G9" s="112"/>
      <c r="H9" s="109"/>
      <c r="I9" s="109"/>
      <c r="J9" s="109"/>
      <c r="K9" s="109"/>
      <c r="L9" s="128"/>
      <c r="M9" s="131"/>
      <c r="N9" s="128"/>
      <c r="O9" s="128"/>
      <c r="P9" s="109"/>
      <c r="Q9" s="109"/>
      <c r="R9" s="109"/>
    </row>
    <row r="10" spans="1:18" ht="29.25" customHeight="1" thickBot="1" x14ac:dyDescent="0.3">
      <c r="A10">
        <v>4</v>
      </c>
      <c r="B10" s="109"/>
      <c r="C10" s="109"/>
      <c r="D10" s="31"/>
      <c r="E10" s="69"/>
      <c r="F10" s="72"/>
      <c r="G10" s="112"/>
      <c r="H10" s="109"/>
      <c r="I10" s="109"/>
      <c r="J10" s="109"/>
      <c r="K10" s="109"/>
      <c r="L10" s="128"/>
      <c r="M10" s="131"/>
      <c r="N10" s="128"/>
      <c r="O10" s="128"/>
      <c r="P10" s="109"/>
      <c r="Q10" s="109"/>
      <c r="R10" s="109"/>
    </row>
    <row r="11" spans="1:18" ht="29.25" customHeight="1" thickBot="1" x14ac:dyDescent="0.3">
      <c r="A11">
        <v>5</v>
      </c>
      <c r="B11" s="109"/>
      <c r="C11" s="109"/>
      <c r="D11" s="31"/>
      <c r="E11" s="69"/>
      <c r="F11" s="72"/>
      <c r="G11" s="112"/>
      <c r="H11" s="109"/>
      <c r="I11" s="109"/>
      <c r="J11" s="109"/>
      <c r="K11" s="109"/>
      <c r="L11" s="128"/>
      <c r="M11" s="131"/>
      <c r="N11" s="128"/>
      <c r="O11" s="128"/>
      <c r="P11" s="109"/>
      <c r="Q11" s="109"/>
      <c r="R11" s="109"/>
    </row>
    <row r="12" spans="1:18" ht="29.25" hidden="1" customHeight="1" thickBot="1" x14ac:dyDescent="0.3">
      <c r="B12" s="109"/>
      <c r="C12" s="109"/>
      <c r="D12" s="31"/>
      <c r="E12" s="69"/>
      <c r="F12" s="72"/>
      <c r="G12" s="112"/>
      <c r="H12" s="109"/>
      <c r="I12" s="109"/>
      <c r="J12" s="109"/>
      <c r="K12" s="109"/>
      <c r="L12" s="128"/>
      <c r="M12" s="131"/>
      <c r="N12" s="128"/>
      <c r="O12" s="128"/>
      <c r="P12" s="109"/>
      <c r="Q12" s="109"/>
      <c r="R12" s="109"/>
    </row>
    <row r="13" spans="1:18" ht="29.25" hidden="1" customHeight="1" thickBot="1" x14ac:dyDescent="0.3">
      <c r="B13" s="109"/>
      <c r="C13" s="109"/>
      <c r="D13" s="31"/>
      <c r="E13" s="69"/>
      <c r="F13" s="72"/>
      <c r="G13" s="112"/>
      <c r="H13" s="109"/>
      <c r="I13" s="109"/>
      <c r="J13" s="109"/>
      <c r="K13" s="109"/>
      <c r="L13" s="128"/>
      <c r="M13" s="131"/>
      <c r="N13" s="128"/>
      <c r="O13" s="128"/>
      <c r="P13" s="109"/>
      <c r="Q13" s="109"/>
      <c r="R13" s="109"/>
    </row>
    <row r="14" spans="1:18" ht="29.25" hidden="1" customHeight="1" thickBot="1" x14ac:dyDescent="0.3">
      <c r="B14" s="109"/>
      <c r="C14" s="109"/>
      <c r="D14" s="31"/>
      <c r="E14" s="69"/>
      <c r="F14" s="72"/>
      <c r="G14" s="112"/>
      <c r="H14" s="109"/>
      <c r="I14" s="109"/>
      <c r="J14" s="109"/>
      <c r="K14" s="109"/>
      <c r="L14" s="128"/>
      <c r="M14" s="131"/>
      <c r="N14" s="128"/>
      <c r="O14" s="128"/>
      <c r="P14" s="109"/>
      <c r="Q14" s="109"/>
      <c r="R14" s="109"/>
    </row>
    <row r="15" spans="1:18" ht="29.25" hidden="1" customHeight="1" thickBot="1" x14ac:dyDescent="0.3">
      <c r="B15" s="109"/>
      <c r="C15" s="109"/>
      <c r="D15" s="31"/>
      <c r="E15" s="69"/>
      <c r="F15" s="72"/>
      <c r="G15" s="112"/>
      <c r="H15" s="109"/>
      <c r="I15" s="109"/>
      <c r="J15" s="109"/>
      <c r="K15" s="109"/>
      <c r="L15" s="128"/>
      <c r="M15" s="131"/>
      <c r="N15" s="128"/>
      <c r="O15" s="128"/>
      <c r="P15" s="109"/>
      <c r="Q15" s="109"/>
      <c r="R15" s="109"/>
    </row>
    <row r="16" spans="1:18" ht="29.25" hidden="1" customHeight="1" thickBot="1" x14ac:dyDescent="0.3">
      <c r="B16" s="110"/>
      <c r="C16" s="110"/>
      <c r="D16" s="31"/>
      <c r="E16" s="69"/>
      <c r="F16" s="72"/>
      <c r="G16" s="113"/>
      <c r="H16" s="110"/>
      <c r="I16" s="110"/>
      <c r="J16" s="110"/>
      <c r="K16" s="110"/>
      <c r="L16" s="129"/>
      <c r="M16" s="132"/>
      <c r="N16" s="129"/>
      <c r="O16" s="129"/>
      <c r="P16" s="110"/>
      <c r="Q16" s="110"/>
      <c r="R16" s="110"/>
    </row>
    <row r="17" spans="1:18" ht="29.25" customHeight="1" thickBot="1" x14ac:dyDescent="0.3">
      <c r="A17">
        <v>6</v>
      </c>
      <c r="B17" s="108"/>
      <c r="C17" s="108" t="s">
        <v>152</v>
      </c>
      <c r="D17" s="31"/>
      <c r="E17" s="69"/>
      <c r="F17" s="72"/>
      <c r="G17" s="111"/>
      <c r="H17" s="108"/>
      <c r="I17" s="108"/>
      <c r="J17" s="108"/>
      <c r="K17" s="108"/>
      <c r="L17" s="127" t="str">
        <f t="shared" ref="L17" si="2">IF(K17="","", LEFT(J17,2)*LEFT(K17,2))</f>
        <v/>
      </c>
      <c r="M17" s="130"/>
      <c r="N17" s="127" t="str">
        <f>IF(M17="","",L17*LEFT(M17,3))</f>
        <v/>
      </c>
      <c r="O17" s="127" t="str">
        <f t="shared" si="1"/>
        <v/>
      </c>
      <c r="P17" s="108"/>
      <c r="Q17" s="108"/>
      <c r="R17" s="108"/>
    </row>
    <row r="18" spans="1:18" ht="29.25" customHeight="1" thickBot="1" x14ac:dyDescent="0.3">
      <c r="A18">
        <v>7</v>
      </c>
      <c r="B18" s="109"/>
      <c r="C18" s="109"/>
      <c r="D18" s="31"/>
      <c r="E18" s="69"/>
      <c r="F18" s="72"/>
      <c r="G18" s="112"/>
      <c r="H18" s="109"/>
      <c r="I18" s="109"/>
      <c r="J18" s="109"/>
      <c r="K18" s="109"/>
      <c r="L18" s="128"/>
      <c r="M18" s="131"/>
      <c r="N18" s="128"/>
      <c r="O18" s="128"/>
      <c r="P18" s="109"/>
      <c r="Q18" s="109"/>
      <c r="R18" s="109"/>
    </row>
    <row r="19" spans="1:18" ht="29.25" customHeight="1" thickBot="1" x14ac:dyDescent="0.3">
      <c r="A19">
        <v>8</v>
      </c>
      <c r="B19" s="109"/>
      <c r="C19" s="109"/>
      <c r="D19" s="31"/>
      <c r="E19" s="69"/>
      <c r="F19" s="72"/>
      <c r="G19" s="112"/>
      <c r="H19" s="109"/>
      <c r="I19" s="109"/>
      <c r="J19" s="109"/>
      <c r="K19" s="109"/>
      <c r="L19" s="128"/>
      <c r="M19" s="131"/>
      <c r="N19" s="128"/>
      <c r="O19" s="128"/>
      <c r="P19" s="109"/>
      <c r="Q19" s="109"/>
      <c r="R19" s="109"/>
    </row>
    <row r="20" spans="1:18" ht="29.25" customHeight="1" thickBot="1" x14ac:dyDescent="0.3">
      <c r="A20">
        <v>9</v>
      </c>
      <c r="B20" s="109"/>
      <c r="C20" s="109"/>
      <c r="D20" s="31"/>
      <c r="E20" s="69"/>
      <c r="F20" s="72"/>
      <c r="G20" s="112"/>
      <c r="H20" s="109"/>
      <c r="I20" s="109"/>
      <c r="J20" s="109"/>
      <c r="K20" s="109"/>
      <c r="L20" s="128"/>
      <c r="M20" s="131"/>
      <c r="N20" s="128"/>
      <c r="O20" s="128"/>
      <c r="P20" s="109"/>
      <c r="Q20" s="109"/>
      <c r="R20" s="109"/>
    </row>
    <row r="21" spans="1:18" ht="29.25" customHeight="1" thickBot="1" x14ac:dyDescent="0.3">
      <c r="A21">
        <v>10</v>
      </c>
      <c r="B21" s="109"/>
      <c r="C21" s="109"/>
      <c r="D21" s="31"/>
      <c r="E21" s="69"/>
      <c r="F21" s="72"/>
      <c r="G21" s="112"/>
      <c r="H21" s="109"/>
      <c r="I21" s="109"/>
      <c r="J21" s="109"/>
      <c r="K21" s="109"/>
      <c r="L21" s="128"/>
      <c r="M21" s="131"/>
      <c r="N21" s="128"/>
      <c r="O21" s="128"/>
      <c r="P21" s="109"/>
      <c r="Q21" s="109"/>
      <c r="R21" s="109"/>
    </row>
    <row r="22" spans="1:18" ht="29.25" hidden="1" customHeight="1" thickBot="1" x14ac:dyDescent="0.3">
      <c r="B22" s="109"/>
      <c r="C22" s="109"/>
      <c r="D22" s="31"/>
      <c r="E22" s="69"/>
      <c r="F22" s="72"/>
      <c r="G22" s="112"/>
      <c r="H22" s="109"/>
      <c r="I22" s="109"/>
      <c r="J22" s="109"/>
      <c r="K22" s="109"/>
      <c r="L22" s="128"/>
      <c r="M22" s="131"/>
      <c r="N22" s="128"/>
      <c r="O22" s="128"/>
      <c r="P22" s="109"/>
      <c r="Q22" s="109"/>
      <c r="R22" s="109"/>
    </row>
    <row r="23" spans="1:18" ht="29.25" hidden="1" customHeight="1" thickBot="1" x14ac:dyDescent="0.3">
      <c r="B23" s="109"/>
      <c r="C23" s="109"/>
      <c r="D23" s="31"/>
      <c r="E23" s="69"/>
      <c r="F23" s="72"/>
      <c r="G23" s="112"/>
      <c r="H23" s="109"/>
      <c r="I23" s="109"/>
      <c r="J23" s="109"/>
      <c r="K23" s="109"/>
      <c r="L23" s="128"/>
      <c r="M23" s="131"/>
      <c r="N23" s="128"/>
      <c r="O23" s="128"/>
      <c r="P23" s="109"/>
      <c r="Q23" s="109"/>
      <c r="R23" s="109"/>
    </row>
    <row r="24" spans="1:18" ht="29.25" hidden="1" customHeight="1" thickBot="1" x14ac:dyDescent="0.3">
      <c r="B24" s="109"/>
      <c r="C24" s="109"/>
      <c r="D24" s="31"/>
      <c r="E24" s="69"/>
      <c r="F24" s="72"/>
      <c r="G24" s="112"/>
      <c r="H24" s="109"/>
      <c r="I24" s="109"/>
      <c r="J24" s="109"/>
      <c r="K24" s="109"/>
      <c r="L24" s="128"/>
      <c r="M24" s="131"/>
      <c r="N24" s="128"/>
      <c r="O24" s="128"/>
      <c r="P24" s="109"/>
      <c r="Q24" s="109"/>
      <c r="R24" s="109"/>
    </row>
    <row r="25" spans="1:18" ht="29.25" hidden="1" customHeight="1" thickBot="1" x14ac:dyDescent="0.3">
      <c r="B25" s="109"/>
      <c r="C25" s="109"/>
      <c r="D25" s="31"/>
      <c r="E25" s="69"/>
      <c r="F25" s="72"/>
      <c r="G25" s="112"/>
      <c r="H25" s="109"/>
      <c r="I25" s="109"/>
      <c r="J25" s="109"/>
      <c r="K25" s="109"/>
      <c r="L25" s="128"/>
      <c r="M25" s="131"/>
      <c r="N25" s="128"/>
      <c r="O25" s="128"/>
      <c r="P25" s="109"/>
      <c r="Q25" s="109"/>
      <c r="R25" s="109"/>
    </row>
    <row r="26" spans="1:18" ht="29.25" hidden="1" customHeight="1" thickBot="1" x14ac:dyDescent="0.3">
      <c r="B26" s="110"/>
      <c r="C26" s="110"/>
      <c r="D26" s="31"/>
      <c r="E26" s="69"/>
      <c r="F26" s="72"/>
      <c r="G26" s="113"/>
      <c r="H26" s="110"/>
      <c r="I26" s="110"/>
      <c r="J26" s="110"/>
      <c r="K26" s="110"/>
      <c r="L26" s="129"/>
      <c r="M26" s="132"/>
      <c r="N26" s="129"/>
      <c r="O26" s="129"/>
      <c r="P26" s="110"/>
      <c r="Q26" s="110"/>
      <c r="R26" s="110"/>
    </row>
    <row r="27" spans="1:18" ht="29.25" customHeight="1" thickBot="1" x14ac:dyDescent="0.3">
      <c r="A27">
        <v>11</v>
      </c>
      <c r="B27" s="108"/>
      <c r="C27" s="108" t="s">
        <v>153</v>
      </c>
      <c r="D27" s="31"/>
      <c r="E27" s="69"/>
      <c r="F27" s="72"/>
      <c r="G27" s="111"/>
      <c r="H27" s="108"/>
      <c r="I27" s="108"/>
      <c r="J27" s="108"/>
      <c r="K27" s="108"/>
      <c r="L27" s="127" t="str">
        <f t="shared" ref="L27" si="3">IF(K27="","", LEFT(J27,2)*LEFT(K27,2))</f>
        <v/>
      </c>
      <c r="M27" s="130"/>
      <c r="N27" s="127" t="str">
        <f>IF(M27="","",L27*LEFT(M27,3))</f>
        <v/>
      </c>
      <c r="O27" s="127" t="str">
        <f t="shared" si="1"/>
        <v/>
      </c>
      <c r="P27" s="108"/>
      <c r="Q27" s="108"/>
      <c r="R27" s="108"/>
    </row>
    <row r="28" spans="1:18" ht="29.25" customHeight="1" thickBot="1" x14ac:dyDescent="0.3">
      <c r="A28">
        <v>12</v>
      </c>
      <c r="B28" s="109"/>
      <c r="C28" s="109"/>
      <c r="D28" s="31"/>
      <c r="E28" s="69"/>
      <c r="F28" s="72"/>
      <c r="G28" s="112"/>
      <c r="H28" s="109"/>
      <c r="I28" s="109"/>
      <c r="J28" s="109"/>
      <c r="K28" s="109"/>
      <c r="L28" s="128"/>
      <c r="M28" s="131"/>
      <c r="N28" s="128"/>
      <c r="O28" s="128"/>
      <c r="P28" s="109"/>
      <c r="Q28" s="109"/>
      <c r="R28" s="109"/>
    </row>
    <row r="29" spans="1:18" ht="29.25" customHeight="1" thickBot="1" x14ac:dyDescent="0.3">
      <c r="A29">
        <v>13</v>
      </c>
      <c r="B29" s="109"/>
      <c r="C29" s="109"/>
      <c r="D29" s="31"/>
      <c r="E29" s="69"/>
      <c r="F29" s="72"/>
      <c r="G29" s="112"/>
      <c r="H29" s="109"/>
      <c r="I29" s="109"/>
      <c r="J29" s="109"/>
      <c r="K29" s="109"/>
      <c r="L29" s="128"/>
      <c r="M29" s="131"/>
      <c r="N29" s="128"/>
      <c r="O29" s="128"/>
      <c r="P29" s="109"/>
      <c r="Q29" s="109"/>
      <c r="R29" s="109"/>
    </row>
    <row r="30" spans="1:18" ht="29.25" customHeight="1" thickBot="1" x14ac:dyDescent="0.3">
      <c r="A30">
        <v>14</v>
      </c>
      <c r="B30" s="109"/>
      <c r="C30" s="109"/>
      <c r="D30" s="31"/>
      <c r="E30" s="69"/>
      <c r="F30" s="72"/>
      <c r="G30" s="112"/>
      <c r="H30" s="109"/>
      <c r="I30" s="109"/>
      <c r="J30" s="109"/>
      <c r="K30" s="109"/>
      <c r="L30" s="128"/>
      <c r="M30" s="131"/>
      <c r="N30" s="128"/>
      <c r="O30" s="128"/>
      <c r="P30" s="109"/>
      <c r="Q30" s="109"/>
      <c r="R30" s="109"/>
    </row>
    <row r="31" spans="1:18" ht="29.25" customHeight="1" thickBot="1" x14ac:dyDescent="0.3">
      <c r="A31">
        <v>15</v>
      </c>
      <c r="B31" s="109"/>
      <c r="C31" s="109"/>
      <c r="D31" s="31"/>
      <c r="E31" s="69"/>
      <c r="F31" s="72"/>
      <c r="G31" s="112"/>
      <c r="H31" s="109"/>
      <c r="I31" s="109"/>
      <c r="J31" s="109"/>
      <c r="K31" s="109"/>
      <c r="L31" s="128"/>
      <c r="M31" s="131"/>
      <c r="N31" s="128"/>
      <c r="O31" s="128"/>
      <c r="P31" s="109"/>
      <c r="Q31" s="109"/>
      <c r="R31" s="109"/>
    </row>
    <row r="32" spans="1:18" ht="29.25" hidden="1" customHeight="1" thickBot="1" x14ac:dyDescent="0.3">
      <c r="A32">
        <v>11</v>
      </c>
      <c r="B32" s="109"/>
      <c r="C32" s="109"/>
      <c r="D32" s="31"/>
      <c r="E32" s="69"/>
      <c r="F32" s="72"/>
      <c r="G32" s="112"/>
      <c r="H32" s="109"/>
      <c r="I32" s="109"/>
      <c r="J32" s="109"/>
      <c r="K32" s="109"/>
      <c r="L32" s="128"/>
      <c r="M32" s="131"/>
      <c r="N32" s="128"/>
      <c r="O32" s="128"/>
      <c r="P32" s="109"/>
      <c r="Q32" s="109"/>
      <c r="R32" s="109"/>
    </row>
    <row r="33" spans="1:18" ht="29.25" hidden="1" customHeight="1" thickBot="1" x14ac:dyDescent="0.3">
      <c r="A33">
        <v>12</v>
      </c>
      <c r="B33" s="109"/>
      <c r="C33" s="109"/>
      <c r="D33" s="31"/>
      <c r="E33" s="69"/>
      <c r="F33" s="72"/>
      <c r="G33" s="112"/>
      <c r="H33" s="109"/>
      <c r="I33" s="109"/>
      <c r="J33" s="109"/>
      <c r="K33" s="109"/>
      <c r="L33" s="128"/>
      <c r="M33" s="131"/>
      <c r="N33" s="128"/>
      <c r="O33" s="128"/>
      <c r="P33" s="109"/>
      <c r="Q33" s="109"/>
      <c r="R33" s="109"/>
    </row>
    <row r="34" spans="1:18" ht="29.25" hidden="1" customHeight="1" thickBot="1" x14ac:dyDescent="0.3">
      <c r="A34">
        <v>13</v>
      </c>
      <c r="B34" s="109"/>
      <c r="C34" s="109"/>
      <c r="D34" s="31"/>
      <c r="E34" s="69"/>
      <c r="F34" s="72"/>
      <c r="G34" s="112"/>
      <c r="H34" s="109"/>
      <c r="I34" s="109"/>
      <c r="J34" s="109"/>
      <c r="K34" s="109"/>
      <c r="L34" s="128"/>
      <c r="M34" s="131"/>
      <c r="N34" s="128"/>
      <c r="O34" s="128"/>
      <c r="P34" s="109"/>
      <c r="Q34" s="109"/>
      <c r="R34" s="109"/>
    </row>
    <row r="35" spans="1:18" ht="29.25" hidden="1" customHeight="1" thickBot="1" x14ac:dyDescent="0.3">
      <c r="A35">
        <v>14</v>
      </c>
      <c r="B35" s="109"/>
      <c r="C35" s="109"/>
      <c r="D35" s="31"/>
      <c r="E35" s="69"/>
      <c r="F35" s="72"/>
      <c r="G35" s="112"/>
      <c r="H35" s="109"/>
      <c r="I35" s="109"/>
      <c r="J35" s="109"/>
      <c r="K35" s="109"/>
      <c r="L35" s="128"/>
      <c r="M35" s="131"/>
      <c r="N35" s="128"/>
      <c r="O35" s="128"/>
      <c r="P35" s="109"/>
      <c r="Q35" s="109"/>
      <c r="R35" s="109"/>
    </row>
    <row r="36" spans="1:18" ht="29.25" hidden="1" customHeight="1" thickBot="1" x14ac:dyDescent="0.3">
      <c r="A36">
        <v>15</v>
      </c>
      <c r="B36" s="110"/>
      <c r="C36" s="110"/>
      <c r="D36" s="31"/>
      <c r="E36" s="69"/>
      <c r="F36" s="72"/>
      <c r="G36" s="113"/>
      <c r="H36" s="110"/>
      <c r="I36" s="110"/>
      <c r="J36" s="110"/>
      <c r="K36" s="110"/>
      <c r="L36" s="129"/>
      <c r="M36" s="132"/>
      <c r="N36" s="129"/>
      <c r="O36" s="129"/>
      <c r="P36" s="110"/>
      <c r="Q36" s="110"/>
      <c r="R36" s="110"/>
    </row>
    <row r="37" spans="1:18" ht="29.25" customHeight="1" thickBot="1" x14ac:dyDescent="0.3">
      <c r="A37">
        <v>16</v>
      </c>
      <c r="B37" s="111"/>
      <c r="C37" s="108" t="s">
        <v>154</v>
      </c>
      <c r="D37" s="31"/>
      <c r="E37" s="69"/>
      <c r="F37" s="72"/>
      <c r="G37" s="111"/>
      <c r="H37" s="108"/>
      <c r="I37" s="108"/>
      <c r="J37" s="108"/>
      <c r="K37" s="108"/>
      <c r="L37" s="127" t="str">
        <f t="shared" ref="L37" si="4">IF(K37="","", LEFT(J37,2)*LEFT(K37,2))</f>
        <v/>
      </c>
      <c r="M37" s="130"/>
      <c r="N37" s="127" t="str">
        <f>IF(M37="","",L37*LEFT(M37,3))</f>
        <v/>
      </c>
      <c r="O37" s="127" t="str">
        <f t="shared" si="1"/>
        <v/>
      </c>
      <c r="P37" s="108"/>
      <c r="Q37" s="108"/>
      <c r="R37" s="108"/>
    </row>
    <row r="38" spans="1:18" ht="29.25" customHeight="1" thickBot="1" x14ac:dyDescent="0.3">
      <c r="A38">
        <v>17</v>
      </c>
      <c r="B38" s="112"/>
      <c r="C38" s="109"/>
      <c r="D38" s="31"/>
      <c r="E38" s="69"/>
      <c r="F38" s="72"/>
      <c r="G38" s="112"/>
      <c r="H38" s="109"/>
      <c r="I38" s="109"/>
      <c r="J38" s="109"/>
      <c r="K38" s="109"/>
      <c r="L38" s="128"/>
      <c r="M38" s="131"/>
      <c r="N38" s="128"/>
      <c r="O38" s="128"/>
      <c r="P38" s="109"/>
      <c r="Q38" s="109"/>
      <c r="R38" s="109"/>
    </row>
    <row r="39" spans="1:18" ht="29.25" customHeight="1" thickBot="1" x14ac:dyDescent="0.3">
      <c r="A39">
        <v>18</v>
      </c>
      <c r="B39" s="112"/>
      <c r="C39" s="109"/>
      <c r="D39" s="31"/>
      <c r="E39" s="69"/>
      <c r="F39" s="72"/>
      <c r="G39" s="112"/>
      <c r="H39" s="109"/>
      <c r="I39" s="109"/>
      <c r="J39" s="109"/>
      <c r="K39" s="109"/>
      <c r="L39" s="128"/>
      <c r="M39" s="131"/>
      <c r="N39" s="128"/>
      <c r="O39" s="128"/>
      <c r="P39" s="109"/>
      <c r="Q39" s="109"/>
      <c r="R39" s="109"/>
    </row>
    <row r="40" spans="1:18" ht="29.25" customHeight="1" thickBot="1" x14ac:dyDescent="0.3">
      <c r="B40" s="112"/>
      <c r="C40" s="109"/>
      <c r="D40" s="31"/>
      <c r="E40" s="69"/>
      <c r="F40" s="72"/>
      <c r="G40" s="112"/>
      <c r="H40" s="109"/>
      <c r="I40" s="109"/>
      <c r="J40" s="109"/>
      <c r="K40" s="109"/>
      <c r="L40" s="128"/>
      <c r="M40" s="131"/>
      <c r="N40" s="128"/>
      <c r="O40" s="128"/>
      <c r="P40" s="109"/>
      <c r="Q40" s="109"/>
      <c r="R40" s="109"/>
    </row>
    <row r="41" spans="1:18" ht="29.25" customHeight="1" thickBot="1" x14ac:dyDescent="0.3">
      <c r="B41" s="112"/>
      <c r="C41" s="109"/>
      <c r="D41" s="31"/>
      <c r="E41" s="69"/>
      <c r="F41" s="72"/>
      <c r="G41" s="112"/>
      <c r="H41" s="109"/>
      <c r="I41" s="109"/>
      <c r="J41" s="109"/>
      <c r="K41" s="109"/>
      <c r="L41" s="128"/>
      <c r="M41" s="131"/>
      <c r="N41" s="128"/>
      <c r="O41" s="128"/>
      <c r="P41" s="109"/>
      <c r="Q41" s="109"/>
      <c r="R41" s="109"/>
    </row>
    <row r="42" spans="1:18" ht="29.25" hidden="1" customHeight="1" thickBot="1" x14ac:dyDescent="0.3">
      <c r="A42">
        <v>16</v>
      </c>
      <c r="B42" s="112"/>
      <c r="C42" s="109"/>
      <c r="D42" s="31"/>
      <c r="E42" s="69"/>
      <c r="F42" s="72"/>
      <c r="G42" s="112"/>
      <c r="H42" s="109"/>
      <c r="I42" s="109"/>
      <c r="J42" s="109"/>
      <c r="K42" s="109"/>
      <c r="L42" s="128"/>
      <c r="M42" s="131"/>
      <c r="N42" s="128"/>
      <c r="O42" s="128"/>
      <c r="P42" s="109"/>
      <c r="Q42" s="109"/>
      <c r="R42" s="109"/>
    </row>
    <row r="43" spans="1:18" ht="29.25" hidden="1" customHeight="1" thickBot="1" x14ac:dyDescent="0.3">
      <c r="A43">
        <v>17</v>
      </c>
      <c r="B43" s="112"/>
      <c r="C43" s="109"/>
      <c r="D43" s="31"/>
      <c r="E43" s="69"/>
      <c r="F43" s="72"/>
      <c r="G43" s="112"/>
      <c r="H43" s="109"/>
      <c r="I43" s="109"/>
      <c r="J43" s="109"/>
      <c r="K43" s="109"/>
      <c r="L43" s="128"/>
      <c r="M43" s="131"/>
      <c r="N43" s="128"/>
      <c r="O43" s="128"/>
      <c r="P43" s="109"/>
      <c r="Q43" s="109"/>
      <c r="R43" s="109"/>
    </row>
    <row r="44" spans="1:18" ht="29.25" hidden="1" customHeight="1" thickBot="1" x14ac:dyDescent="0.3">
      <c r="A44">
        <v>18</v>
      </c>
      <c r="B44" s="112"/>
      <c r="C44" s="109"/>
      <c r="D44" s="31"/>
      <c r="E44" s="69"/>
      <c r="F44" s="72"/>
      <c r="G44" s="112"/>
      <c r="H44" s="109"/>
      <c r="I44" s="109"/>
      <c r="J44" s="109"/>
      <c r="K44" s="109"/>
      <c r="L44" s="128"/>
      <c r="M44" s="131"/>
      <c r="N44" s="128"/>
      <c r="O44" s="128"/>
      <c r="P44" s="109"/>
      <c r="Q44" s="109"/>
      <c r="R44" s="109"/>
    </row>
    <row r="45" spans="1:18" ht="29.25" hidden="1" customHeight="1" thickBot="1" x14ac:dyDescent="0.3">
      <c r="B45" s="112"/>
      <c r="C45" s="109"/>
      <c r="D45" s="31"/>
      <c r="E45" s="69"/>
      <c r="F45" s="72"/>
      <c r="G45" s="112"/>
      <c r="H45" s="109"/>
      <c r="I45" s="109"/>
      <c r="J45" s="109"/>
      <c r="K45" s="109"/>
      <c r="L45" s="128"/>
      <c r="M45" s="131"/>
      <c r="N45" s="128"/>
      <c r="O45" s="128"/>
      <c r="P45" s="109"/>
      <c r="Q45" s="109"/>
      <c r="R45" s="109"/>
    </row>
    <row r="46" spans="1:18" ht="29.25" hidden="1" customHeight="1" thickBot="1" x14ac:dyDescent="0.3">
      <c r="B46" s="113"/>
      <c r="C46" s="110"/>
      <c r="D46" s="31"/>
      <c r="E46" s="69"/>
      <c r="F46" s="72"/>
      <c r="G46" s="113"/>
      <c r="H46" s="110"/>
      <c r="I46" s="110"/>
      <c r="J46" s="110"/>
      <c r="K46" s="110"/>
      <c r="L46" s="129"/>
      <c r="M46" s="132"/>
      <c r="N46" s="129"/>
      <c r="O46" s="129"/>
      <c r="P46" s="110"/>
      <c r="Q46" s="110"/>
      <c r="R46" s="110"/>
    </row>
    <row r="47" spans="1:18" ht="29.25" customHeight="1" thickBot="1" x14ac:dyDescent="0.3">
      <c r="B47" s="111"/>
      <c r="C47" s="108" t="s">
        <v>155</v>
      </c>
      <c r="D47" s="31"/>
      <c r="E47" s="69"/>
      <c r="F47" s="72"/>
      <c r="G47" s="111"/>
      <c r="H47" s="108"/>
      <c r="I47" s="108"/>
      <c r="J47" s="108"/>
      <c r="K47" s="108"/>
      <c r="L47" s="127" t="str">
        <f t="shared" ref="L47" si="5">IF(K47="","", LEFT(J47,2)*LEFT(K47,2))</f>
        <v/>
      </c>
      <c r="M47" s="130"/>
      <c r="N47" s="127" t="str">
        <f>IF(M47="","",L47*LEFT(M47,3))</f>
        <v/>
      </c>
      <c r="O47" s="127" t="str">
        <f t="shared" ref="O47" si="6">IF(N47="","",IF(AND(N47&gt;=0,N47&lt;10),"RB - Risco Baixo",IF(AND(N47&gt;=10,N47&lt;40),"RM - Risco Médio",IF(AND(N47&gt;=40,N47&lt;80),"RA - Risco Alto","RE - Risco Extremo"))))</f>
        <v/>
      </c>
      <c r="P47" s="108"/>
      <c r="Q47" s="108"/>
      <c r="R47" s="108"/>
    </row>
    <row r="48" spans="1:18" ht="29.25" customHeight="1" thickBot="1" x14ac:dyDescent="0.3">
      <c r="B48" s="112"/>
      <c r="C48" s="109"/>
      <c r="D48" s="31"/>
      <c r="E48" s="69"/>
      <c r="F48" s="72"/>
      <c r="G48" s="112"/>
      <c r="H48" s="109"/>
      <c r="I48" s="109"/>
      <c r="J48" s="109"/>
      <c r="K48" s="109"/>
      <c r="L48" s="128"/>
      <c r="M48" s="131"/>
      <c r="N48" s="128"/>
      <c r="O48" s="128"/>
      <c r="P48" s="109"/>
      <c r="Q48" s="109"/>
      <c r="R48" s="109"/>
    </row>
    <row r="49" spans="2:18" ht="29.25" customHeight="1" thickBot="1" x14ac:dyDescent="0.3">
      <c r="B49" s="112"/>
      <c r="C49" s="109"/>
      <c r="D49" s="31"/>
      <c r="E49" s="69"/>
      <c r="F49" s="72"/>
      <c r="G49" s="112"/>
      <c r="H49" s="109"/>
      <c r="I49" s="109"/>
      <c r="J49" s="109"/>
      <c r="K49" s="109"/>
      <c r="L49" s="128"/>
      <c r="M49" s="131"/>
      <c r="N49" s="128"/>
      <c r="O49" s="128"/>
      <c r="P49" s="109"/>
      <c r="Q49" s="109"/>
      <c r="R49" s="109"/>
    </row>
    <row r="50" spans="2:18" ht="29.25" customHeight="1" thickBot="1" x14ac:dyDescent="0.3">
      <c r="B50" s="112"/>
      <c r="C50" s="109"/>
      <c r="D50" s="31"/>
      <c r="E50" s="69"/>
      <c r="F50" s="72"/>
      <c r="G50" s="112"/>
      <c r="H50" s="109"/>
      <c r="I50" s="109"/>
      <c r="J50" s="109"/>
      <c r="K50" s="109"/>
      <c r="L50" s="128"/>
      <c r="M50" s="131"/>
      <c r="N50" s="128"/>
      <c r="O50" s="128"/>
      <c r="P50" s="109"/>
      <c r="Q50" s="109"/>
      <c r="R50" s="109"/>
    </row>
    <row r="51" spans="2:18" ht="29.25" customHeight="1" thickBot="1" x14ac:dyDescent="0.3">
      <c r="B51" s="112"/>
      <c r="C51" s="109"/>
      <c r="D51" s="31"/>
      <c r="E51" s="69"/>
      <c r="F51" s="72"/>
      <c r="G51" s="112"/>
      <c r="H51" s="109"/>
      <c r="I51" s="109"/>
      <c r="J51" s="109"/>
      <c r="K51" s="109"/>
      <c r="L51" s="128"/>
      <c r="M51" s="131"/>
      <c r="N51" s="128"/>
      <c r="O51" s="128"/>
      <c r="P51" s="109"/>
      <c r="Q51" s="109"/>
      <c r="R51" s="109"/>
    </row>
    <row r="52" spans="2:18" ht="29.25" hidden="1" customHeight="1" thickBot="1" x14ac:dyDescent="0.3">
      <c r="B52" s="112"/>
      <c r="C52" s="109"/>
      <c r="D52" s="31"/>
      <c r="E52" s="69"/>
      <c r="F52" s="72"/>
      <c r="G52" s="112"/>
      <c r="H52" s="109"/>
      <c r="I52" s="109"/>
      <c r="J52" s="109"/>
      <c r="K52" s="109"/>
      <c r="L52" s="128"/>
      <c r="M52" s="131"/>
      <c r="N52" s="128"/>
      <c r="O52" s="128"/>
      <c r="P52" s="109"/>
      <c r="Q52" s="109"/>
      <c r="R52" s="109"/>
    </row>
    <row r="53" spans="2:18" ht="29.25" hidden="1" customHeight="1" thickBot="1" x14ac:dyDescent="0.3">
      <c r="B53" s="112"/>
      <c r="C53" s="109"/>
      <c r="D53" s="31"/>
      <c r="E53" s="69"/>
      <c r="F53" s="72"/>
      <c r="G53" s="112"/>
      <c r="H53" s="109"/>
      <c r="I53" s="109"/>
      <c r="J53" s="109"/>
      <c r="K53" s="109"/>
      <c r="L53" s="128"/>
      <c r="M53" s="131"/>
      <c r="N53" s="128"/>
      <c r="O53" s="128"/>
      <c r="P53" s="109"/>
      <c r="Q53" s="109"/>
      <c r="R53" s="109"/>
    </row>
    <row r="54" spans="2:18" ht="29.25" hidden="1" customHeight="1" thickBot="1" x14ac:dyDescent="0.3">
      <c r="B54" s="112"/>
      <c r="C54" s="109"/>
      <c r="D54" s="31"/>
      <c r="E54" s="69"/>
      <c r="F54" s="72"/>
      <c r="G54" s="112"/>
      <c r="H54" s="109"/>
      <c r="I54" s="109"/>
      <c r="J54" s="109"/>
      <c r="K54" s="109"/>
      <c r="L54" s="128"/>
      <c r="M54" s="131"/>
      <c r="N54" s="128"/>
      <c r="O54" s="128"/>
      <c r="P54" s="109"/>
      <c r="Q54" s="109"/>
      <c r="R54" s="109"/>
    </row>
    <row r="55" spans="2:18" ht="29.25" hidden="1" customHeight="1" thickBot="1" x14ac:dyDescent="0.3">
      <c r="B55" s="112"/>
      <c r="C55" s="109"/>
      <c r="D55" s="31"/>
      <c r="E55" s="69"/>
      <c r="F55" s="72"/>
      <c r="G55" s="112"/>
      <c r="H55" s="109"/>
      <c r="I55" s="109"/>
      <c r="J55" s="109"/>
      <c r="K55" s="109"/>
      <c r="L55" s="128"/>
      <c r="M55" s="131"/>
      <c r="N55" s="128"/>
      <c r="O55" s="128"/>
      <c r="P55" s="109"/>
      <c r="Q55" s="109"/>
      <c r="R55" s="109"/>
    </row>
    <row r="56" spans="2:18" ht="29.25" hidden="1" customHeight="1" thickBot="1" x14ac:dyDescent="0.3">
      <c r="B56" s="113"/>
      <c r="C56" s="110"/>
      <c r="D56" s="31"/>
      <c r="E56" s="69"/>
      <c r="F56" s="72"/>
      <c r="G56" s="113"/>
      <c r="H56" s="110"/>
      <c r="I56" s="110"/>
      <c r="J56" s="110"/>
      <c r="K56" s="110"/>
      <c r="L56" s="129"/>
      <c r="M56" s="132"/>
      <c r="N56" s="129"/>
      <c r="O56" s="129"/>
      <c r="P56" s="110"/>
      <c r="Q56" s="110"/>
      <c r="R56" s="110"/>
    </row>
    <row r="57" spans="2:18" ht="29.25" customHeight="1" thickBot="1" x14ac:dyDescent="0.3">
      <c r="B57" s="111"/>
      <c r="C57" s="108" t="s">
        <v>169</v>
      </c>
      <c r="D57" s="31"/>
      <c r="E57" s="69"/>
      <c r="F57" s="72"/>
      <c r="G57" s="111"/>
      <c r="H57" s="108"/>
      <c r="I57" s="108"/>
      <c r="J57" s="108"/>
      <c r="K57" s="108"/>
      <c r="L57" s="127" t="str">
        <f t="shared" ref="L57" si="7">IF(K57="","", LEFT(J57,2)*LEFT(K57,2))</f>
        <v/>
      </c>
      <c r="M57" s="130"/>
      <c r="N57" s="127" t="str">
        <f>IF(M57="","",L57*LEFT(M57,3))</f>
        <v/>
      </c>
      <c r="O57" s="127" t="str">
        <f t="shared" ref="O57" si="8">IF(N57="","",IF(AND(N57&gt;=0,N57&lt;10),"RB - Risco Baixo",IF(AND(N57&gt;=10,N57&lt;40),"RM - Risco Médio",IF(AND(N57&gt;=40,N57&lt;80),"RA - Risco Alto","RE - Risco Extremo"))))</f>
        <v/>
      </c>
      <c r="P57" s="108"/>
      <c r="Q57" s="108"/>
      <c r="R57" s="108"/>
    </row>
    <row r="58" spans="2:18" ht="29.25" customHeight="1" thickBot="1" x14ac:dyDescent="0.3">
      <c r="B58" s="112"/>
      <c r="C58" s="109"/>
      <c r="D58" s="31"/>
      <c r="E58" s="69"/>
      <c r="F58" s="72"/>
      <c r="G58" s="112"/>
      <c r="H58" s="109"/>
      <c r="I58" s="109"/>
      <c r="J58" s="109"/>
      <c r="K58" s="109"/>
      <c r="L58" s="128"/>
      <c r="M58" s="131"/>
      <c r="N58" s="128"/>
      <c r="O58" s="128"/>
      <c r="P58" s="109"/>
      <c r="Q58" s="109"/>
      <c r="R58" s="109"/>
    </row>
    <row r="59" spans="2:18" ht="29.25" customHeight="1" thickBot="1" x14ac:dyDescent="0.3">
      <c r="B59" s="112"/>
      <c r="C59" s="109"/>
      <c r="D59" s="31"/>
      <c r="E59" s="69"/>
      <c r="F59" s="72"/>
      <c r="G59" s="112"/>
      <c r="H59" s="109"/>
      <c r="I59" s="109"/>
      <c r="J59" s="109"/>
      <c r="K59" s="109"/>
      <c r="L59" s="128"/>
      <c r="M59" s="131"/>
      <c r="N59" s="128"/>
      <c r="O59" s="128"/>
      <c r="P59" s="109"/>
      <c r="Q59" s="109"/>
      <c r="R59" s="109"/>
    </row>
    <row r="60" spans="2:18" ht="29.25" customHeight="1" thickBot="1" x14ac:dyDescent="0.3">
      <c r="B60" s="112"/>
      <c r="C60" s="109"/>
      <c r="D60" s="31"/>
      <c r="E60" s="69"/>
      <c r="F60" s="72"/>
      <c r="G60" s="112"/>
      <c r="H60" s="109"/>
      <c r="I60" s="109"/>
      <c r="J60" s="109"/>
      <c r="K60" s="109"/>
      <c r="L60" s="128"/>
      <c r="M60" s="131"/>
      <c r="N60" s="128"/>
      <c r="O60" s="128"/>
      <c r="P60" s="109"/>
      <c r="Q60" s="109"/>
      <c r="R60" s="109"/>
    </row>
    <row r="61" spans="2:18" ht="29.25" customHeight="1" thickBot="1" x14ac:dyDescent="0.3">
      <c r="B61" s="112"/>
      <c r="C61" s="109"/>
      <c r="D61" s="31"/>
      <c r="E61" s="69"/>
      <c r="F61" s="72"/>
      <c r="G61" s="112"/>
      <c r="H61" s="109"/>
      <c r="I61" s="109"/>
      <c r="J61" s="109"/>
      <c r="K61" s="109"/>
      <c r="L61" s="128"/>
      <c r="M61" s="131"/>
      <c r="N61" s="128"/>
      <c r="O61" s="128"/>
      <c r="P61" s="109"/>
      <c r="Q61" s="109"/>
      <c r="R61" s="109"/>
    </row>
    <row r="62" spans="2:18" ht="29.25" hidden="1" customHeight="1" thickBot="1" x14ac:dyDescent="0.3">
      <c r="B62" s="112"/>
      <c r="C62" s="109"/>
      <c r="D62" s="31"/>
      <c r="E62" s="69"/>
      <c r="F62" s="72"/>
      <c r="G62" s="112"/>
      <c r="H62" s="109"/>
      <c r="I62" s="109"/>
      <c r="J62" s="109"/>
      <c r="K62" s="109"/>
      <c r="L62" s="128"/>
      <c r="M62" s="131"/>
      <c r="N62" s="128"/>
      <c r="O62" s="128"/>
      <c r="P62" s="109"/>
      <c r="Q62" s="109"/>
      <c r="R62" s="109"/>
    </row>
    <row r="63" spans="2:18" ht="29.25" hidden="1" customHeight="1" thickBot="1" x14ac:dyDescent="0.3">
      <c r="B63" s="112"/>
      <c r="C63" s="109"/>
      <c r="D63" s="31"/>
      <c r="E63" s="69"/>
      <c r="F63" s="72"/>
      <c r="G63" s="112"/>
      <c r="H63" s="109"/>
      <c r="I63" s="109"/>
      <c r="J63" s="109"/>
      <c r="K63" s="109"/>
      <c r="L63" s="128"/>
      <c r="M63" s="131"/>
      <c r="N63" s="128"/>
      <c r="O63" s="128"/>
      <c r="P63" s="109"/>
      <c r="Q63" s="109"/>
      <c r="R63" s="109"/>
    </row>
    <row r="64" spans="2:18" ht="29.25" hidden="1" customHeight="1" thickBot="1" x14ac:dyDescent="0.3">
      <c r="B64" s="112"/>
      <c r="C64" s="109"/>
      <c r="D64" s="31"/>
      <c r="E64" s="69"/>
      <c r="F64" s="72"/>
      <c r="G64" s="112"/>
      <c r="H64" s="109"/>
      <c r="I64" s="109"/>
      <c r="J64" s="109"/>
      <c r="K64" s="109"/>
      <c r="L64" s="128"/>
      <c r="M64" s="131"/>
      <c r="N64" s="128"/>
      <c r="O64" s="128"/>
      <c r="P64" s="109"/>
      <c r="Q64" s="109"/>
      <c r="R64" s="109"/>
    </row>
    <row r="65" spans="2:18" ht="29.25" hidden="1" customHeight="1" thickBot="1" x14ac:dyDescent="0.3">
      <c r="B65" s="112"/>
      <c r="C65" s="109"/>
      <c r="D65" s="31"/>
      <c r="E65" s="69"/>
      <c r="F65" s="72"/>
      <c r="G65" s="112"/>
      <c r="H65" s="109"/>
      <c r="I65" s="109"/>
      <c r="J65" s="109"/>
      <c r="K65" s="109"/>
      <c r="L65" s="128"/>
      <c r="M65" s="131"/>
      <c r="N65" s="128"/>
      <c r="O65" s="128"/>
      <c r="P65" s="109"/>
      <c r="Q65" s="109"/>
      <c r="R65" s="109"/>
    </row>
    <row r="66" spans="2:18" ht="29.25" hidden="1" customHeight="1" thickBot="1" x14ac:dyDescent="0.3">
      <c r="B66" s="113"/>
      <c r="C66" s="110"/>
      <c r="D66" s="31"/>
      <c r="E66" s="69"/>
      <c r="F66" s="72"/>
      <c r="G66" s="113"/>
      <c r="H66" s="110"/>
      <c r="I66" s="110"/>
      <c r="J66" s="110"/>
      <c r="K66" s="110"/>
      <c r="L66" s="129"/>
      <c r="M66" s="132"/>
      <c r="N66" s="129"/>
      <c r="O66" s="129"/>
      <c r="P66" s="110"/>
      <c r="Q66" s="110"/>
      <c r="R66" s="110"/>
    </row>
    <row r="67" spans="2:18" ht="29.25" customHeight="1" thickBot="1" x14ac:dyDescent="0.3">
      <c r="B67" s="111"/>
      <c r="C67" s="108" t="s">
        <v>170</v>
      </c>
      <c r="D67" s="31"/>
      <c r="E67" s="69"/>
      <c r="F67" s="72"/>
      <c r="G67" s="111"/>
      <c r="H67" s="108"/>
      <c r="I67" s="108"/>
      <c r="J67" s="108"/>
      <c r="K67" s="108"/>
      <c r="L67" s="127" t="str">
        <f t="shared" ref="L67" si="9">IF(K67="","", LEFT(J67,2)*LEFT(K67,2))</f>
        <v/>
      </c>
      <c r="M67" s="130"/>
      <c r="N67" s="127" t="str">
        <f>IF(M67="","",L67*LEFT(M67,3))</f>
        <v/>
      </c>
      <c r="O67" s="127" t="str">
        <f t="shared" ref="O67" si="10">IF(N67="","",IF(AND(N67&gt;=0,N67&lt;10),"RB - Risco Baixo",IF(AND(N67&gt;=10,N67&lt;40),"RM - Risco Médio",IF(AND(N67&gt;=40,N67&lt;80),"RA - Risco Alto","RE - Risco Extremo"))))</f>
        <v/>
      </c>
      <c r="P67" s="108"/>
      <c r="Q67" s="108"/>
      <c r="R67" s="108"/>
    </row>
    <row r="68" spans="2:18" ht="29.25" customHeight="1" thickBot="1" x14ac:dyDescent="0.3">
      <c r="B68" s="112"/>
      <c r="C68" s="109"/>
      <c r="D68" s="31"/>
      <c r="E68" s="69"/>
      <c r="F68" s="72"/>
      <c r="G68" s="112"/>
      <c r="H68" s="109"/>
      <c r="I68" s="109"/>
      <c r="J68" s="109"/>
      <c r="K68" s="109"/>
      <c r="L68" s="128"/>
      <c r="M68" s="131"/>
      <c r="N68" s="128"/>
      <c r="O68" s="128"/>
      <c r="P68" s="109"/>
      <c r="Q68" s="109"/>
      <c r="R68" s="109"/>
    </row>
    <row r="69" spans="2:18" ht="29.25" customHeight="1" thickBot="1" x14ac:dyDescent="0.3">
      <c r="B69" s="112"/>
      <c r="C69" s="109"/>
      <c r="D69" s="31"/>
      <c r="E69" s="69"/>
      <c r="F69" s="72"/>
      <c r="G69" s="112"/>
      <c r="H69" s="109"/>
      <c r="I69" s="109"/>
      <c r="J69" s="109"/>
      <c r="K69" s="109"/>
      <c r="L69" s="128"/>
      <c r="M69" s="131"/>
      <c r="N69" s="128"/>
      <c r="O69" s="128"/>
      <c r="P69" s="109"/>
      <c r="Q69" s="109"/>
      <c r="R69" s="109"/>
    </row>
    <row r="70" spans="2:18" ht="29.25" customHeight="1" thickBot="1" x14ac:dyDescent="0.3">
      <c r="B70" s="112"/>
      <c r="C70" s="109"/>
      <c r="D70" s="31"/>
      <c r="E70" s="69"/>
      <c r="F70" s="72"/>
      <c r="G70" s="112"/>
      <c r="H70" s="109"/>
      <c r="I70" s="109"/>
      <c r="J70" s="109"/>
      <c r="K70" s="109"/>
      <c r="L70" s="128"/>
      <c r="M70" s="131"/>
      <c r="N70" s="128"/>
      <c r="O70" s="128"/>
      <c r="P70" s="109"/>
      <c r="Q70" s="109"/>
      <c r="R70" s="109"/>
    </row>
    <row r="71" spans="2:18" ht="29.25" customHeight="1" thickBot="1" x14ac:dyDescent="0.3">
      <c r="B71" s="112"/>
      <c r="C71" s="109"/>
      <c r="D71" s="31"/>
      <c r="E71" s="69"/>
      <c r="F71" s="72"/>
      <c r="G71" s="112"/>
      <c r="H71" s="109"/>
      <c r="I71" s="109"/>
      <c r="J71" s="109"/>
      <c r="K71" s="109"/>
      <c r="L71" s="128"/>
      <c r="M71" s="131"/>
      <c r="N71" s="128"/>
      <c r="O71" s="128"/>
      <c r="P71" s="109"/>
      <c r="Q71" s="109"/>
      <c r="R71" s="109"/>
    </row>
    <row r="72" spans="2:18" ht="29.25" hidden="1" customHeight="1" thickBot="1" x14ac:dyDescent="0.3">
      <c r="B72" s="112"/>
      <c r="C72" s="109"/>
      <c r="D72" s="31"/>
      <c r="E72" s="69"/>
      <c r="F72" s="72"/>
      <c r="G72" s="112"/>
      <c r="H72" s="109"/>
      <c r="I72" s="109"/>
      <c r="J72" s="109"/>
      <c r="K72" s="109"/>
      <c r="L72" s="128"/>
      <c r="M72" s="131"/>
      <c r="N72" s="128"/>
      <c r="O72" s="128"/>
      <c r="P72" s="109"/>
      <c r="Q72" s="109"/>
      <c r="R72" s="109"/>
    </row>
    <row r="73" spans="2:18" ht="29.25" hidden="1" customHeight="1" thickBot="1" x14ac:dyDescent="0.3">
      <c r="B73" s="112"/>
      <c r="C73" s="109"/>
      <c r="D73" s="31"/>
      <c r="E73" s="69"/>
      <c r="F73" s="72"/>
      <c r="G73" s="112"/>
      <c r="H73" s="109"/>
      <c r="I73" s="109"/>
      <c r="J73" s="109"/>
      <c r="K73" s="109"/>
      <c r="L73" s="128"/>
      <c r="M73" s="131"/>
      <c r="N73" s="128"/>
      <c r="O73" s="128"/>
      <c r="P73" s="109"/>
      <c r="Q73" s="109"/>
      <c r="R73" s="109"/>
    </row>
    <row r="74" spans="2:18" ht="29.25" hidden="1" customHeight="1" thickBot="1" x14ac:dyDescent="0.3">
      <c r="B74" s="112"/>
      <c r="C74" s="109"/>
      <c r="D74" s="31"/>
      <c r="E74" s="69"/>
      <c r="F74" s="72"/>
      <c r="G74" s="112"/>
      <c r="H74" s="109"/>
      <c r="I74" s="109"/>
      <c r="J74" s="109"/>
      <c r="K74" s="109"/>
      <c r="L74" s="128"/>
      <c r="M74" s="131"/>
      <c r="N74" s="128"/>
      <c r="O74" s="128"/>
      <c r="P74" s="109"/>
      <c r="Q74" s="109"/>
      <c r="R74" s="109"/>
    </row>
    <row r="75" spans="2:18" ht="29.25" hidden="1" customHeight="1" thickBot="1" x14ac:dyDescent="0.3">
      <c r="B75" s="112"/>
      <c r="C75" s="109"/>
      <c r="D75" s="31"/>
      <c r="E75" s="69"/>
      <c r="F75" s="72"/>
      <c r="G75" s="112"/>
      <c r="H75" s="109"/>
      <c r="I75" s="109"/>
      <c r="J75" s="109"/>
      <c r="K75" s="109"/>
      <c r="L75" s="128"/>
      <c r="M75" s="131"/>
      <c r="N75" s="128"/>
      <c r="O75" s="128"/>
      <c r="P75" s="109"/>
      <c r="Q75" s="109"/>
      <c r="R75" s="109"/>
    </row>
    <row r="76" spans="2:18" ht="29.25" hidden="1" customHeight="1" thickBot="1" x14ac:dyDescent="0.3">
      <c r="B76" s="113"/>
      <c r="C76" s="110"/>
      <c r="D76" s="31"/>
      <c r="E76" s="69"/>
      <c r="F76" s="72"/>
      <c r="G76" s="113"/>
      <c r="H76" s="110"/>
      <c r="I76" s="110"/>
      <c r="J76" s="110"/>
      <c r="K76" s="110"/>
      <c r="L76" s="129"/>
      <c r="M76" s="132"/>
      <c r="N76" s="129"/>
      <c r="O76" s="129"/>
      <c r="P76" s="110"/>
      <c r="Q76" s="110"/>
      <c r="R76" s="110"/>
    </row>
    <row r="77" spans="2:18" ht="29.25" customHeight="1" thickBot="1" x14ac:dyDescent="0.3">
      <c r="B77" s="111"/>
      <c r="C77" s="108" t="s">
        <v>171</v>
      </c>
      <c r="D77" s="31"/>
      <c r="E77" s="69"/>
      <c r="F77" s="72"/>
      <c r="G77" s="111"/>
      <c r="H77" s="108"/>
      <c r="I77" s="108"/>
      <c r="J77" s="108"/>
      <c r="K77" s="108"/>
      <c r="L77" s="127" t="str">
        <f t="shared" ref="L77" si="11">IF(K77="","", LEFT(J77,2)*LEFT(K77,2))</f>
        <v/>
      </c>
      <c r="M77" s="130"/>
      <c r="N77" s="127" t="str">
        <f>IF(M77="","",L77*LEFT(M77,3))</f>
        <v/>
      </c>
      <c r="O77" s="127" t="str">
        <f t="shared" ref="O77" si="12">IF(N77="","",IF(AND(N77&gt;=0,N77&lt;10),"RB - Risco Baixo",IF(AND(N77&gt;=10,N77&lt;40),"RM - Risco Médio",IF(AND(N77&gt;=40,N77&lt;80),"RA - Risco Alto","RE - Risco Extremo"))))</f>
        <v/>
      </c>
      <c r="P77" s="108"/>
      <c r="Q77" s="108"/>
      <c r="R77" s="108"/>
    </row>
    <row r="78" spans="2:18" ht="29.25" customHeight="1" thickBot="1" x14ac:dyDescent="0.3">
      <c r="B78" s="112"/>
      <c r="C78" s="109"/>
      <c r="D78" s="31"/>
      <c r="E78" s="69"/>
      <c r="F78" s="72"/>
      <c r="G78" s="112"/>
      <c r="H78" s="109"/>
      <c r="I78" s="109"/>
      <c r="J78" s="109"/>
      <c r="K78" s="109"/>
      <c r="L78" s="128"/>
      <c r="M78" s="131"/>
      <c r="N78" s="128"/>
      <c r="O78" s="128"/>
      <c r="P78" s="109"/>
      <c r="Q78" s="109"/>
      <c r="R78" s="109"/>
    </row>
    <row r="79" spans="2:18" ht="29.25" customHeight="1" thickBot="1" x14ac:dyDescent="0.3">
      <c r="B79" s="112"/>
      <c r="C79" s="109"/>
      <c r="D79" s="31"/>
      <c r="E79" s="69"/>
      <c r="F79" s="72"/>
      <c r="G79" s="112"/>
      <c r="H79" s="109"/>
      <c r="I79" s="109"/>
      <c r="J79" s="109"/>
      <c r="K79" s="109"/>
      <c r="L79" s="128"/>
      <c r="M79" s="131"/>
      <c r="N79" s="128"/>
      <c r="O79" s="128"/>
      <c r="P79" s="109"/>
      <c r="Q79" s="109"/>
      <c r="R79" s="109"/>
    </row>
    <row r="80" spans="2:18" ht="29.25" customHeight="1" thickBot="1" x14ac:dyDescent="0.3">
      <c r="B80" s="112"/>
      <c r="C80" s="109"/>
      <c r="D80" s="31"/>
      <c r="E80" s="69"/>
      <c r="F80" s="72"/>
      <c r="G80" s="112"/>
      <c r="H80" s="109"/>
      <c r="I80" s="109"/>
      <c r="J80" s="109"/>
      <c r="K80" s="109"/>
      <c r="L80" s="128"/>
      <c r="M80" s="131"/>
      <c r="N80" s="128"/>
      <c r="O80" s="128"/>
      <c r="P80" s="109"/>
      <c r="Q80" s="109"/>
      <c r="R80" s="109"/>
    </row>
    <row r="81" spans="2:18" ht="29.25" customHeight="1" thickBot="1" x14ac:dyDescent="0.3">
      <c r="B81" s="112"/>
      <c r="C81" s="109"/>
      <c r="D81" s="31"/>
      <c r="E81" s="69"/>
      <c r="F81" s="72"/>
      <c r="G81" s="112"/>
      <c r="H81" s="109"/>
      <c r="I81" s="109"/>
      <c r="J81" s="109"/>
      <c r="K81" s="109"/>
      <c r="L81" s="128"/>
      <c r="M81" s="131"/>
      <c r="N81" s="128"/>
      <c r="O81" s="128"/>
      <c r="P81" s="109"/>
      <c r="Q81" s="109"/>
      <c r="R81" s="109"/>
    </row>
    <row r="82" spans="2:18" ht="29.25" hidden="1" customHeight="1" thickBot="1" x14ac:dyDescent="0.3">
      <c r="B82" s="112"/>
      <c r="C82" s="109"/>
      <c r="D82" s="31"/>
      <c r="E82" s="69"/>
      <c r="F82" s="72"/>
      <c r="G82" s="112"/>
      <c r="H82" s="109"/>
      <c r="I82" s="109"/>
      <c r="J82" s="109"/>
      <c r="K82" s="109"/>
      <c r="L82" s="128"/>
      <c r="M82" s="131"/>
      <c r="N82" s="128"/>
      <c r="O82" s="128"/>
      <c r="P82" s="109"/>
      <c r="Q82" s="109"/>
      <c r="R82" s="109"/>
    </row>
    <row r="83" spans="2:18" ht="29.25" hidden="1" customHeight="1" thickBot="1" x14ac:dyDescent="0.3">
      <c r="B83" s="112"/>
      <c r="C83" s="109"/>
      <c r="D83" s="31"/>
      <c r="E83" s="69"/>
      <c r="F83" s="72"/>
      <c r="G83" s="112"/>
      <c r="H83" s="109"/>
      <c r="I83" s="109"/>
      <c r="J83" s="109"/>
      <c r="K83" s="109"/>
      <c r="L83" s="128"/>
      <c r="M83" s="131"/>
      <c r="N83" s="128"/>
      <c r="O83" s="128"/>
      <c r="P83" s="109"/>
      <c r="Q83" s="109"/>
      <c r="R83" s="109"/>
    </row>
    <row r="84" spans="2:18" ht="29.25" hidden="1" customHeight="1" thickBot="1" x14ac:dyDescent="0.3">
      <c r="B84" s="112"/>
      <c r="C84" s="109"/>
      <c r="D84" s="31"/>
      <c r="E84" s="69"/>
      <c r="F84" s="72"/>
      <c r="G84" s="112"/>
      <c r="H84" s="109"/>
      <c r="I84" s="109"/>
      <c r="J84" s="109"/>
      <c r="K84" s="109"/>
      <c r="L84" s="128"/>
      <c r="M84" s="131"/>
      <c r="N84" s="128"/>
      <c r="O84" s="128"/>
      <c r="P84" s="109"/>
      <c r="Q84" s="109"/>
      <c r="R84" s="109"/>
    </row>
    <row r="85" spans="2:18" ht="29.25" hidden="1" customHeight="1" thickBot="1" x14ac:dyDescent="0.3">
      <c r="B85" s="112"/>
      <c r="C85" s="109"/>
      <c r="D85" s="31"/>
      <c r="E85" s="69"/>
      <c r="F85" s="72"/>
      <c r="G85" s="112"/>
      <c r="H85" s="109"/>
      <c r="I85" s="109"/>
      <c r="J85" s="109"/>
      <c r="K85" s="109"/>
      <c r="L85" s="128"/>
      <c r="M85" s="131"/>
      <c r="N85" s="128"/>
      <c r="O85" s="128"/>
      <c r="P85" s="109"/>
      <c r="Q85" s="109"/>
      <c r="R85" s="109"/>
    </row>
    <row r="86" spans="2:18" ht="29.25" hidden="1" customHeight="1" thickBot="1" x14ac:dyDescent="0.3">
      <c r="B86" s="113"/>
      <c r="C86" s="110"/>
      <c r="D86" s="31"/>
      <c r="E86" s="69"/>
      <c r="F86" s="72"/>
      <c r="G86" s="113"/>
      <c r="H86" s="110"/>
      <c r="I86" s="110"/>
      <c r="J86" s="110"/>
      <c r="K86" s="110"/>
      <c r="L86" s="129"/>
      <c r="M86" s="132"/>
      <c r="N86" s="129"/>
      <c r="O86" s="129"/>
      <c r="P86" s="110"/>
      <c r="Q86" s="110"/>
      <c r="R86" s="110"/>
    </row>
    <row r="87" spans="2:18" ht="29.25" customHeight="1" thickBot="1" x14ac:dyDescent="0.3">
      <c r="B87" s="111"/>
      <c r="C87" s="108" t="s">
        <v>172</v>
      </c>
      <c r="D87" s="31"/>
      <c r="E87" s="69"/>
      <c r="F87" s="72"/>
      <c r="G87" s="111"/>
      <c r="H87" s="108"/>
      <c r="I87" s="108"/>
      <c r="J87" s="108"/>
      <c r="K87" s="108"/>
      <c r="L87" s="127" t="str">
        <f t="shared" ref="L87" si="13">IF(K87="","", LEFT(J87,2)*LEFT(K87,2))</f>
        <v/>
      </c>
      <c r="M87" s="130"/>
      <c r="N87" s="127" t="str">
        <f>IF(M87="","",L87*LEFT(M87,3))</f>
        <v/>
      </c>
      <c r="O87" s="127" t="str">
        <f t="shared" ref="O87" si="14">IF(N87="","",IF(AND(N87&gt;=0,N87&lt;10),"RB - Risco Baixo",IF(AND(N87&gt;=10,N87&lt;40),"RM - Risco Médio",IF(AND(N87&gt;=40,N87&lt;80),"RA - Risco Alto","RE - Risco Extremo"))))</f>
        <v/>
      </c>
      <c r="P87" s="108"/>
      <c r="Q87" s="108"/>
      <c r="R87" s="108"/>
    </row>
    <row r="88" spans="2:18" ht="29.25" customHeight="1" thickBot="1" x14ac:dyDescent="0.3">
      <c r="B88" s="112"/>
      <c r="C88" s="109"/>
      <c r="D88" s="31"/>
      <c r="E88" s="69"/>
      <c r="F88" s="72"/>
      <c r="G88" s="112"/>
      <c r="H88" s="109"/>
      <c r="I88" s="109"/>
      <c r="J88" s="109"/>
      <c r="K88" s="109"/>
      <c r="L88" s="128"/>
      <c r="M88" s="131"/>
      <c r="N88" s="128"/>
      <c r="O88" s="128"/>
      <c r="P88" s="109"/>
      <c r="Q88" s="109"/>
      <c r="R88" s="109"/>
    </row>
    <row r="89" spans="2:18" ht="29.25" customHeight="1" thickBot="1" x14ac:dyDescent="0.3">
      <c r="B89" s="112"/>
      <c r="C89" s="109"/>
      <c r="D89" s="31"/>
      <c r="E89" s="69"/>
      <c r="F89" s="72"/>
      <c r="G89" s="112"/>
      <c r="H89" s="109"/>
      <c r="I89" s="109"/>
      <c r="J89" s="109"/>
      <c r="K89" s="109"/>
      <c r="L89" s="128"/>
      <c r="M89" s="131"/>
      <c r="N89" s="128"/>
      <c r="O89" s="128"/>
      <c r="P89" s="109"/>
      <c r="Q89" s="109"/>
      <c r="R89" s="109"/>
    </row>
    <row r="90" spans="2:18" ht="29.25" customHeight="1" thickBot="1" x14ac:dyDescent="0.3">
      <c r="B90" s="112"/>
      <c r="C90" s="109"/>
      <c r="D90" s="31"/>
      <c r="E90" s="69"/>
      <c r="F90" s="72"/>
      <c r="G90" s="112"/>
      <c r="H90" s="109"/>
      <c r="I90" s="109"/>
      <c r="J90" s="109"/>
      <c r="K90" s="109"/>
      <c r="L90" s="128"/>
      <c r="M90" s="131"/>
      <c r="N90" s="128"/>
      <c r="O90" s="128"/>
      <c r="P90" s="109"/>
      <c r="Q90" s="109"/>
      <c r="R90" s="109"/>
    </row>
    <row r="91" spans="2:18" ht="29.25" customHeight="1" thickBot="1" x14ac:dyDescent="0.3">
      <c r="B91" s="112"/>
      <c r="C91" s="109"/>
      <c r="D91" s="31"/>
      <c r="E91" s="69"/>
      <c r="F91" s="72"/>
      <c r="G91" s="112"/>
      <c r="H91" s="109"/>
      <c r="I91" s="109"/>
      <c r="J91" s="109"/>
      <c r="K91" s="109"/>
      <c r="L91" s="128"/>
      <c r="M91" s="131"/>
      <c r="N91" s="128"/>
      <c r="O91" s="128"/>
      <c r="P91" s="109"/>
      <c r="Q91" s="109"/>
      <c r="R91" s="109"/>
    </row>
    <row r="92" spans="2:18" ht="29.25" hidden="1" customHeight="1" thickBot="1" x14ac:dyDescent="0.3">
      <c r="B92" s="112"/>
      <c r="C92" s="109"/>
      <c r="D92" s="31"/>
      <c r="E92" s="69"/>
      <c r="F92" s="72"/>
      <c r="G92" s="112"/>
      <c r="H92" s="109"/>
      <c r="I92" s="109"/>
      <c r="J92" s="109"/>
      <c r="K92" s="109"/>
      <c r="L92" s="128"/>
      <c r="M92" s="131"/>
      <c r="N92" s="128"/>
      <c r="O92" s="128"/>
      <c r="P92" s="109"/>
      <c r="Q92" s="109"/>
      <c r="R92" s="109"/>
    </row>
    <row r="93" spans="2:18" ht="29.25" hidden="1" customHeight="1" thickBot="1" x14ac:dyDescent="0.3">
      <c r="B93" s="112"/>
      <c r="C93" s="109"/>
      <c r="D93" s="31"/>
      <c r="E93" s="69"/>
      <c r="F93" s="72"/>
      <c r="G93" s="112"/>
      <c r="H93" s="109"/>
      <c r="I93" s="109"/>
      <c r="J93" s="109"/>
      <c r="K93" s="109"/>
      <c r="L93" s="128"/>
      <c r="M93" s="131"/>
      <c r="N93" s="128"/>
      <c r="O93" s="128"/>
      <c r="P93" s="109"/>
      <c r="Q93" s="109"/>
      <c r="R93" s="109"/>
    </row>
    <row r="94" spans="2:18" ht="29.25" hidden="1" customHeight="1" thickBot="1" x14ac:dyDescent="0.3">
      <c r="B94" s="112"/>
      <c r="C94" s="109"/>
      <c r="D94" s="31"/>
      <c r="E94" s="69"/>
      <c r="F94" s="72"/>
      <c r="G94" s="112"/>
      <c r="H94" s="109"/>
      <c r="I94" s="109"/>
      <c r="J94" s="109"/>
      <c r="K94" s="109"/>
      <c r="L94" s="128"/>
      <c r="M94" s="131"/>
      <c r="N94" s="128"/>
      <c r="O94" s="128"/>
      <c r="P94" s="109"/>
      <c r="Q94" s="109"/>
      <c r="R94" s="109"/>
    </row>
    <row r="95" spans="2:18" ht="29.25" hidden="1" customHeight="1" thickBot="1" x14ac:dyDescent="0.3">
      <c r="B95" s="112"/>
      <c r="C95" s="109"/>
      <c r="D95" s="31"/>
      <c r="E95" s="69"/>
      <c r="F95" s="72"/>
      <c r="G95" s="112"/>
      <c r="H95" s="109"/>
      <c r="I95" s="109"/>
      <c r="J95" s="109"/>
      <c r="K95" s="109"/>
      <c r="L95" s="128"/>
      <c r="M95" s="131"/>
      <c r="N95" s="128"/>
      <c r="O95" s="128"/>
      <c r="P95" s="109"/>
      <c r="Q95" s="109"/>
      <c r="R95" s="109"/>
    </row>
    <row r="96" spans="2:18" ht="29.25" hidden="1" customHeight="1" thickBot="1" x14ac:dyDescent="0.3">
      <c r="B96" s="113"/>
      <c r="C96" s="110"/>
      <c r="D96" s="31"/>
      <c r="E96" s="69"/>
      <c r="F96" s="72"/>
      <c r="G96" s="113"/>
      <c r="H96" s="110"/>
      <c r="I96" s="110"/>
      <c r="J96" s="110"/>
      <c r="K96" s="110"/>
      <c r="L96" s="129"/>
      <c r="M96" s="132"/>
      <c r="N96" s="129"/>
      <c r="O96" s="129"/>
      <c r="P96" s="110"/>
      <c r="Q96" s="110"/>
      <c r="R96" s="110"/>
    </row>
    <row r="97" spans="2:18" ht="29.25" customHeight="1" thickBot="1" x14ac:dyDescent="0.3">
      <c r="B97" s="111"/>
      <c r="C97" s="108" t="s">
        <v>173</v>
      </c>
      <c r="D97" s="31"/>
      <c r="E97" s="69"/>
      <c r="F97" s="72"/>
      <c r="G97" s="111"/>
      <c r="H97" s="108"/>
      <c r="I97" s="108"/>
      <c r="J97" s="108"/>
      <c r="K97" s="108"/>
      <c r="L97" s="127" t="str">
        <f t="shared" ref="L97" si="15">IF(K97="","", LEFT(J97,2)*LEFT(K97,2))</f>
        <v/>
      </c>
      <c r="M97" s="130"/>
      <c r="N97" s="127" t="str">
        <f>IF(M97="","",L97*LEFT(M97,3))</f>
        <v/>
      </c>
      <c r="O97" s="127" t="str">
        <f t="shared" ref="O97" si="16">IF(N97="","",IF(AND(N97&gt;=0,N97&lt;10),"RB - Risco Baixo",IF(AND(N97&gt;=10,N97&lt;40),"RM - Risco Médio",IF(AND(N97&gt;=40,N97&lt;80),"RA - Risco Alto","RE - Risco Extremo"))))</f>
        <v/>
      </c>
      <c r="P97" s="108"/>
      <c r="Q97" s="108"/>
      <c r="R97" s="108"/>
    </row>
    <row r="98" spans="2:18" ht="29.25" customHeight="1" thickBot="1" x14ac:dyDescent="0.3">
      <c r="B98" s="112"/>
      <c r="C98" s="109"/>
      <c r="D98" s="31"/>
      <c r="E98" s="69"/>
      <c r="F98" s="72"/>
      <c r="G98" s="112"/>
      <c r="H98" s="109"/>
      <c r="I98" s="109"/>
      <c r="J98" s="109"/>
      <c r="K98" s="109"/>
      <c r="L98" s="128"/>
      <c r="M98" s="131"/>
      <c r="N98" s="128"/>
      <c r="O98" s="128"/>
      <c r="P98" s="109"/>
      <c r="Q98" s="109"/>
      <c r="R98" s="109"/>
    </row>
    <row r="99" spans="2:18" ht="29.25" customHeight="1" thickBot="1" x14ac:dyDescent="0.3">
      <c r="B99" s="112"/>
      <c r="C99" s="109"/>
      <c r="D99" s="31"/>
      <c r="E99" s="69"/>
      <c r="F99" s="72"/>
      <c r="G99" s="112"/>
      <c r="H99" s="109"/>
      <c r="I99" s="109"/>
      <c r="J99" s="109"/>
      <c r="K99" s="109"/>
      <c r="L99" s="128"/>
      <c r="M99" s="131"/>
      <c r="N99" s="128"/>
      <c r="O99" s="128"/>
      <c r="P99" s="109"/>
      <c r="Q99" s="109"/>
      <c r="R99" s="109"/>
    </row>
    <row r="100" spans="2:18" ht="29.25" customHeight="1" thickBot="1" x14ac:dyDescent="0.3">
      <c r="B100" s="112"/>
      <c r="C100" s="109"/>
      <c r="D100" s="31"/>
      <c r="E100" s="69"/>
      <c r="F100" s="72"/>
      <c r="G100" s="112"/>
      <c r="H100" s="109"/>
      <c r="I100" s="109"/>
      <c r="J100" s="109"/>
      <c r="K100" s="109"/>
      <c r="L100" s="128"/>
      <c r="M100" s="131"/>
      <c r="N100" s="128"/>
      <c r="O100" s="128"/>
      <c r="P100" s="109"/>
      <c r="Q100" s="109"/>
      <c r="R100" s="109"/>
    </row>
    <row r="101" spans="2:18" ht="29.25" customHeight="1" thickBot="1" x14ac:dyDescent="0.3">
      <c r="B101" s="112"/>
      <c r="C101" s="109"/>
      <c r="D101" s="31"/>
      <c r="E101" s="69"/>
      <c r="F101" s="72"/>
      <c r="G101" s="112"/>
      <c r="H101" s="109"/>
      <c r="I101" s="109"/>
      <c r="J101" s="109"/>
      <c r="K101" s="109"/>
      <c r="L101" s="128"/>
      <c r="M101" s="131"/>
      <c r="N101" s="128"/>
      <c r="O101" s="128"/>
      <c r="P101" s="109"/>
      <c r="Q101" s="109"/>
      <c r="R101" s="109"/>
    </row>
    <row r="102" spans="2:18" ht="29.25" hidden="1" customHeight="1" thickBot="1" x14ac:dyDescent="0.3">
      <c r="B102" s="112"/>
      <c r="C102" s="109"/>
      <c r="D102" s="31"/>
      <c r="E102" s="69"/>
      <c r="F102" s="72"/>
      <c r="G102" s="112"/>
      <c r="H102" s="109"/>
      <c r="I102" s="109"/>
      <c r="J102" s="109"/>
      <c r="K102" s="109"/>
      <c r="L102" s="128"/>
      <c r="M102" s="131"/>
      <c r="N102" s="128"/>
      <c r="O102" s="128"/>
      <c r="P102" s="109"/>
      <c r="Q102" s="109"/>
      <c r="R102" s="109"/>
    </row>
    <row r="103" spans="2:18" ht="29.25" hidden="1" customHeight="1" thickBot="1" x14ac:dyDescent="0.3">
      <c r="B103" s="112"/>
      <c r="C103" s="109"/>
      <c r="D103" s="31"/>
      <c r="E103" s="69"/>
      <c r="F103" s="72"/>
      <c r="G103" s="112"/>
      <c r="H103" s="109"/>
      <c r="I103" s="109"/>
      <c r="J103" s="109"/>
      <c r="K103" s="109"/>
      <c r="L103" s="128"/>
      <c r="M103" s="131"/>
      <c r="N103" s="128"/>
      <c r="O103" s="128"/>
      <c r="P103" s="109"/>
      <c r="Q103" s="109"/>
      <c r="R103" s="109"/>
    </row>
    <row r="104" spans="2:18" ht="29.25" hidden="1" customHeight="1" thickBot="1" x14ac:dyDescent="0.3">
      <c r="B104" s="112"/>
      <c r="C104" s="109"/>
      <c r="D104" s="31"/>
      <c r="E104" s="69"/>
      <c r="F104" s="72"/>
      <c r="G104" s="112"/>
      <c r="H104" s="109"/>
      <c r="I104" s="109"/>
      <c r="J104" s="109"/>
      <c r="K104" s="109"/>
      <c r="L104" s="128"/>
      <c r="M104" s="131"/>
      <c r="N104" s="128"/>
      <c r="O104" s="128"/>
      <c r="P104" s="109"/>
      <c r="Q104" s="109"/>
      <c r="R104" s="109"/>
    </row>
    <row r="105" spans="2:18" ht="29.25" hidden="1" customHeight="1" thickBot="1" x14ac:dyDescent="0.3">
      <c r="B105" s="112"/>
      <c r="C105" s="109"/>
      <c r="D105" s="31"/>
      <c r="E105" s="69"/>
      <c r="F105" s="72"/>
      <c r="G105" s="112"/>
      <c r="H105" s="109"/>
      <c r="I105" s="109"/>
      <c r="J105" s="109"/>
      <c r="K105" s="109"/>
      <c r="L105" s="128"/>
      <c r="M105" s="131"/>
      <c r="N105" s="128"/>
      <c r="O105" s="128"/>
      <c r="P105" s="109"/>
      <c r="Q105" s="109"/>
      <c r="R105" s="109"/>
    </row>
    <row r="106" spans="2:18" ht="29.25" hidden="1" customHeight="1" thickBot="1" x14ac:dyDescent="0.3">
      <c r="B106" s="113"/>
      <c r="C106" s="110"/>
      <c r="D106" s="31"/>
      <c r="E106" s="69"/>
      <c r="F106" s="72"/>
      <c r="G106" s="113"/>
      <c r="H106" s="110"/>
      <c r="I106" s="110"/>
      <c r="J106" s="110"/>
      <c r="K106" s="110"/>
      <c r="L106" s="129"/>
      <c r="M106" s="132"/>
      <c r="N106" s="129"/>
      <c r="O106" s="129"/>
      <c r="P106" s="110"/>
      <c r="Q106" s="110"/>
      <c r="R106" s="110"/>
    </row>
    <row r="107" spans="2:18" ht="29.25" customHeight="1" thickBot="1" x14ac:dyDescent="0.3">
      <c r="B107" s="111"/>
      <c r="C107" s="108"/>
      <c r="D107" s="31"/>
      <c r="E107" s="69"/>
      <c r="F107" s="72"/>
      <c r="G107" s="111"/>
      <c r="H107" s="108"/>
      <c r="I107" s="108"/>
      <c r="J107" s="108"/>
      <c r="K107" s="108"/>
      <c r="L107" s="127" t="str">
        <f t="shared" ref="L107" si="17">IF(K107="","", LEFT(J107,2)*LEFT(K107,2))</f>
        <v/>
      </c>
      <c r="M107" s="130"/>
      <c r="N107" s="127" t="str">
        <f>IF(M107="","",L107*LEFT(M107,3))</f>
        <v/>
      </c>
      <c r="O107" s="127" t="str">
        <f t="shared" ref="O107" si="18">IF(N107="","",IF(AND(N107&gt;=0,N107&lt;10),"RB - Risco Baixo",IF(AND(N107&gt;=10,N107&lt;40),"RM - Risco Médio",IF(AND(N107&gt;=40,N107&lt;80),"RA - Risco Alto","RE - Risco Extremo"))))</f>
        <v/>
      </c>
      <c r="P107" s="108"/>
      <c r="Q107" s="108"/>
      <c r="R107" s="108"/>
    </row>
    <row r="108" spans="2:18" ht="29.25" customHeight="1" thickBot="1" x14ac:dyDescent="0.3">
      <c r="B108" s="112"/>
      <c r="C108" s="109"/>
      <c r="D108" s="31"/>
      <c r="E108" s="69"/>
      <c r="F108" s="72"/>
      <c r="G108" s="112"/>
      <c r="H108" s="109"/>
      <c r="I108" s="109"/>
      <c r="J108" s="109"/>
      <c r="K108" s="109"/>
      <c r="L108" s="128"/>
      <c r="M108" s="131"/>
      <c r="N108" s="128"/>
      <c r="O108" s="128"/>
      <c r="P108" s="109"/>
      <c r="Q108" s="109"/>
      <c r="R108" s="109"/>
    </row>
    <row r="109" spans="2:18" ht="29.25" customHeight="1" thickBot="1" x14ac:dyDescent="0.3">
      <c r="B109" s="112"/>
      <c r="C109" s="109"/>
      <c r="D109" s="31"/>
      <c r="E109" s="69"/>
      <c r="F109" s="72"/>
      <c r="G109" s="112"/>
      <c r="H109" s="109"/>
      <c r="I109" s="109"/>
      <c r="J109" s="109"/>
      <c r="K109" s="109"/>
      <c r="L109" s="128"/>
      <c r="M109" s="131"/>
      <c r="N109" s="128"/>
      <c r="O109" s="128"/>
      <c r="P109" s="109"/>
      <c r="Q109" s="109"/>
      <c r="R109" s="109"/>
    </row>
    <row r="110" spans="2:18" ht="29.25" customHeight="1" thickBot="1" x14ac:dyDescent="0.3">
      <c r="B110" s="112"/>
      <c r="C110" s="109"/>
      <c r="D110" s="31"/>
      <c r="E110" s="69"/>
      <c r="F110" s="72"/>
      <c r="G110" s="112"/>
      <c r="H110" s="109"/>
      <c r="I110" s="109"/>
      <c r="J110" s="109"/>
      <c r="K110" s="109"/>
      <c r="L110" s="128"/>
      <c r="M110" s="131"/>
      <c r="N110" s="128"/>
      <c r="O110" s="128"/>
      <c r="P110" s="109"/>
      <c r="Q110" s="109"/>
      <c r="R110" s="109"/>
    </row>
    <row r="111" spans="2:18" ht="29.25" customHeight="1" thickBot="1" x14ac:dyDescent="0.3">
      <c r="B111" s="112"/>
      <c r="C111" s="109"/>
      <c r="D111" s="31"/>
      <c r="E111" s="69"/>
      <c r="F111" s="72"/>
      <c r="G111" s="112"/>
      <c r="H111" s="109"/>
      <c r="I111" s="109"/>
      <c r="J111" s="109"/>
      <c r="K111" s="109"/>
      <c r="L111" s="128"/>
      <c r="M111" s="131"/>
      <c r="N111" s="128"/>
      <c r="O111" s="128"/>
      <c r="P111" s="109"/>
      <c r="Q111" s="109"/>
      <c r="R111" s="109"/>
    </row>
    <row r="112" spans="2:18" ht="29.25" hidden="1" customHeight="1" thickBot="1" x14ac:dyDescent="0.3">
      <c r="B112" s="112"/>
      <c r="C112" s="109"/>
      <c r="D112" s="31"/>
      <c r="E112" s="69"/>
      <c r="F112" s="72"/>
      <c r="G112" s="112"/>
      <c r="H112" s="109"/>
      <c r="I112" s="109"/>
      <c r="J112" s="109"/>
      <c r="K112" s="109"/>
      <c r="L112" s="128"/>
      <c r="M112" s="131"/>
      <c r="N112" s="128"/>
      <c r="O112" s="128"/>
      <c r="P112" s="109"/>
      <c r="Q112" s="109"/>
      <c r="R112" s="109"/>
    </row>
    <row r="113" spans="2:18" ht="29.25" hidden="1" customHeight="1" thickBot="1" x14ac:dyDescent="0.3">
      <c r="B113" s="112"/>
      <c r="C113" s="109"/>
      <c r="D113" s="31"/>
      <c r="E113" s="69"/>
      <c r="F113" s="72"/>
      <c r="G113" s="112"/>
      <c r="H113" s="109"/>
      <c r="I113" s="109"/>
      <c r="J113" s="109"/>
      <c r="K113" s="109"/>
      <c r="L113" s="128"/>
      <c r="M113" s="131"/>
      <c r="N113" s="128"/>
      <c r="O113" s="128"/>
      <c r="P113" s="109"/>
      <c r="Q113" s="109"/>
      <c r="R113" s="109"/>
    </row>
    <row r="114" spans="2:18" ht="29.25" hidden="1" customHeight="1" thickBot="1" x14ac:dyDescent="0.3">
      <c r="B114" s="112"/>
      <c r="C114" s="109"/>
      <c r="D114" s="31"/>
      <c r="E114" s="69"/>
      <c r="F114" s="72"/>
      <c r="G114" s="112"/>
      <c r="H114" s="109"/>
      <c r="I114" s="109"/>
      <c r="J114" s="109"/>
      <c r="K114" s="109"/>
      <c r="L114" s="128"/>
      <c r="M114" s="131"/>
      <c r="N114" s="128"/>
      <c r="O114" s="128"/>
      <c r="P114" s="109"/>
      <c r="Q114" s="109"/>
      <c r="R114" s="109"/>
    </row>
    <row r="115" spans="2:18" ht="29.25" hidden="1" customHeight="1" thickBot="1" x14ac:dyDescent="0.3">
      <c r="B115" s="112"/>
      <c r="C115" s="109"/>
      <c r="D115" s="31"/>
      <c r="E115" s="69"/>
      <c r="F115" s="72"/>
      <c r="G115" s="112"/>
      <c r="H115" s="109"/>
      <c r="I115" s="109"/>
      <c r="J115" s="109"/>
      <c r="K115" s="109"/>
      <c r="L115" s="128"/>
      <c r="M115" s="131"/>
      <c r="N115" s="128"/>
      <c r="O115" s="128"/>
      <c r="P115" s="109"/>
      <c r="Q115" s="109"/>
      <c r="R115" s="109"/>
    </row>
    <row r="116" spans="2:18" ht="29.25" hidden="1" customHeight="1" thickBot="1" x14ac:dyDescent="0.3">
      <c r="B116" s="113"/>
      <c r="C116" s="110"/>
      <c r="D116" s="31"/>
      <c r="E116" s="69"/>
      <c r="F116" s="72"/>
      <c r="G116" s="113"/>
      <c r="H116" s="110"/>
      <c r="I116" s="110"/>
      <c r="J116" s="110"/>
      <c r="K116" s="110"/>
      <c r="L116" s="129"/>
      <c r="M116" s="132"/>
      <c r="N116" s="129"/>
      <c r="O116" s="129"/>
      <c r="P116" s="110"/>
      <c r="Q116" s="110"/>
      <c r="R116" s="110"/>
    </row>
    <row r="117" spans="2:18" ht="29.25" customHeight="1" thickBot="1" x14ac:dyDescent="0.3">
      <c r="B117" s="111"/>
      <c r="C117" s="108"/>
      <c r="D117" s="31"/>
      <c r="E117" s="69"/>
      <c r="F117" s="72"/>
      <c r="G117" s="111"/>
      <c r="H117" s="108"/>
      <c r="I117" s="108"/>
      <c r="J117" s="108"/>
      <c r="K117" s="108"/>
      <c r="L117" s="127" t="str">
        <f t="shared" ref="L117" si="19">IF(K117="","", LEFT(J117,2)*LEFT(K117,2))</f>
        <v/>
      </c>
      <c r="M117" s="130"/>
      <c r="N117" s="127" t="str">
        <f>IF(M117="","",L117*LEFT(M117,3))</f>
        <v/>
      </c>
      <c r="O117" s="127" t="str">
        <f t="shared" ref="O117" si="20">IF(N117="","",IF(AND(N117&gt;=0,N117&lt;10),"RB - Risco Baixo",IF(AND(N117&gt;=10,N117&lt;40),"RM - Risco Médio",IF(AND(N117&gt;=40,N117&lt;80),"RA - Risco Alto","RE - Risco Extremo"))))</f>
        <v/>
      </c>
      <c r="P117" s="108"/>
      <c r="Q117" s="108"/>
      <c r="R117" s="108"/>
    </row>
    <row r="118" spans="2:18" ht="29.25" customHeight="1" thickBot="1" x14ac:dyDescent="0.3">
      <c r="B118" s="112"/>
      <c r="C118" s="109"/>
      <c r="D118" s="31"/>
      <c r="E118" s="69"/>
      <c r="F118" s="72"/>
      <c r="G118" s="112"/>
      <c r="H118" s="109"/>
      <c r="I118" s="109"/>
      <c r="J118" s="109"/>
      <c r="K118" s="109"/>
      <c r="L118" s="128"/>
      <c r="M118" s="131"/>
      <c r="N118" s="128"/>
      <c r="O118" s="128"/>
      <c r="P118" s="109"/>
      <c r="Q118" s="109"/>
      <c r="R118" s="109"/>
    </row>
    <row r="119" spans="2:18" ht="29.25" customHeight="1" thickBot="1" x14ac:dyDescent="0.3">
      <c r="B119" s="112"/>
      <c r="C119" s="109"/>
      <c r="D119" s="31"/>
      <c r="E119" s="69"/>
      <c r="F119" s="72"/>
      <c r="G119" s="112"/>
      <c r="H119" s="109"/>
      <c r="I119" s="109"/>
      <c r="J119" s="109"/>
      <c r="K119" s="109"/>
      <c r="L119" s="128"/>
      <c r="M119" s="131"/>
      <c r="N119" s="128"/>
      <c r="O119" s="128"/>
      <c r="P119" s="109"/>
      <c r="Q119" s="109"/>
      <c r="R119" s="109"/>
    </row>
    <row r="120" spans="2:18" ht="29.25" customHeight="1" thickBot="1" x14ac:dyDescent="0.3">
      <c r="B120" s="112"/>
      <c r="C120" s="109"/>
      <c r="D120" s="31"/>
      <c r="E120" s="69"/>
      <c r="F120" s="72"/>
      <c r="G120" s="112"/>
      <c r="H120" s="109"/>
      <c r="I120" s="109"/>
      <c r="J120" s="109"/>
      <c r="K120" s="109"/>
      <c r="L120" s="128"/>
      <c r="M120" s="131"/>
      <c r="N120" s="128"/>
      <c r="O120" s="128"/>
      <c r="P120" s="109"/>
      <c r="Q120" s="109"/>
      <c r="R120" s="109"/>
    </row>
    <row r="121" spans="2:18" ht="29.25" customHeight="1" thickBot="1" x14ac:dyDescent="0.3">
      <c r="B121" s="112"/>
      <c r="C121" s="109"/>
      <c r="D121" s="31"/>
      <c r="E121" s="69"/>
      <c r="F121" s="72"/>
      <c r="G121" s="112"/>
      <c r="H121" s="109"/>
      <c r="I121" s="109"/>
      <c r="J121" s="109"/>
      <c r="K121" s="109"/>
      <c r="L121" s="128"/>
      <c r="M121" s="131"/>
      <c r="N121" s="128"/>
      <c r="O121" s="128"/>
      <c r="P121" s="109"/>
      <c r="Q121" s="109"/>
      <c r="R121" s="109"/>
    </row>
    <row r="122" spans="2:18" ht="29.25" hidden="1" customHeight="1" thickBot="1" x14ac:dyDescent="0.3">
      <c r="B122" s="112"/>
      <c r="C122" s="109"/>
      <c r="D122" s="31"/>
      <c r="E122" s="69"/>
      <c r="F122" s="72"/>
      <c r="G122" s="112"/>
      <c r="H122" s="109"/>
      <c r="I122" s="109"/>
      <c r="J122" s="109"/>
      <c r="K122" s="109"/>
      <c r="L122" s="128"/>
      <c r="M122" s="131"/>
      <c r="N122" s="128"/>
      <c r="O122" s="128"/>
      <c r="P122" s="109"/>
      <c r="Q122" s="109"/>
      <c r="R122" s="109"/>
    </row>
    <row r="123" spans="2:18" ht="29.25" hidden="1" customHeight="1" thickBot="1" x14ac:dyDescent="0.3">
      <c r="B123" s="112"/>
      <c r="C123" s="109"/>
      <c r="D123" s="31"/>
      <c r="E123" s="69"/>
      <c r="F123" s="72"/>
      <c r="G123" s="112"/>
      <c r="H123" s="109"/>
      <c r="I123" s="109"/>
      <c r="J123" s="109"/>
      <c r="K123" s="109"/>
      <c r="L123" s="128"/>
      <c r="M123" s="131"/>
      <c r="N123" s="128"/>
      <c r="O123" s="128"/>
      <c r="P123" s="109"/>
      <c r="Q123" s="109"/>
      <c r="R123" s="109"/>
    </row>
    <row r="124" spans="2:18" ht="29.25" hidden="1" customHeight="1" thickBot="1" x14ac:dyDescent="0.3">
      <c r="B124" s="112"/>
      <c r="C124" s="109"/>
      <c r="D124" s="31"/>
      <c r="E124" s="69"/>
      <c r="F124" s="72"/>
      <c r="G124" s="112"/>
      <c r="H124" s="109"/>
      <c r="I124" s="109"/>
      <c r="J124" s="109"/>
      <c r="K124" s="109"/>
      <c r="L124" s="128"/>
      <c r="M124" s="131"/>
      <c r="N124" s="128"/>
      <c r="O124" s="128"/>
      <c r="P124" s="109"/>
      <c r="Q124" s="109"/>
      <c r="R124" s="109"/>
    </row>
    <row r="125" spans="2:18" ht="29.25" hidden="1" customHeight="1" thickBot="1" x14ac:dyDescent="0.3">
      <c r="B125" s="112"/>
      <c r="C125" s="109"/>
      <c r="D125" s="31"/>
      <c r="E125" s="69"/>
      <c r="F125" s="72"/>
      <c r="G125" s="112"/>
      <c r="H125" s="109"/>
      <c r="I125" s="109"/>
      <c r="J125" s="109"/>
      <c r="K125" s="109"/>
      <c r="L125" s="128"/>
      <c r="M125" s="131"/>
      <c r="N125" s="128"/>
      <c r="O125" s="128"/>
      <c r="P125" s="109"/>
      <c r="Q125" s="109"/>
      <c r="R125" s="109"/>
    </row>
    <row r="126" spans="2:18" ht="29.25" hidden="1" customHeight="1" thickBot="1" x14ac:dyDescent="0.3">
      <c r="B126" s="113"/>
      <c r="C126" s="110"/>
      <c r="D126" s="31"/>
      <c r="E126" s="69"/>
      <c r="F126" s="72"/>
      <c r="G126" s="113"/>
      <c r="H126" s="110"/>
      <c r="I126" s="110"/>
      <c r="J126" s="110"/>
      <c r="K126" s="110"/>
      <c r="L126" s="129"/>
      <c r="M126" s="132"/>
      <c r="N126" s="129"/>
      <c r="O126" s="129"/>
      <c r="P126" s="110"/>
      <c r="Q126" s="110"/>
      <c r="R126" s="110"/>
    </row>
    <row r="127" spans="2:18" ht="29.25" customHeight="1" thickBot="1" x14ac:dyDescent="0.3">
      <c r="B127" s="111"/>
      <c r="C127" s="108"/>
      <c r="D127" s="31"/>
      <c r="E127" s="69"/>
      <c r="F127" s="72"/>
      <c r="G127" s="111"/>
      <c r="H127" s="108"/>
      <c r="I127" s="108"/>
      <c r="J127" s="108"/>
      <c r="K127" s="108"/>
      <c r="L127" s="127" t="str">
        <f t="shared" ref="L127" si="21">IF(K127="","", LEFT(J127,2)*LEFT(K127,2))</f>
        <v/>
      </c>
      <c r="M127" s="130"/>
      <c r="N127" s="127" t="str">
        <f>IF(M127="","",L127*LEFT(M127,3))</f>
        <v/>
      </c>
      <c r="O127" s="127" t="str">
        <f t="shared" ref="O127" si="22">IF(N127="","",IF(AND(N127&gt;=0,N127&lt;10),"RB - Risco Baixo",IF(AND(N127&gt;=10,N127&lt;40),"RM - Risco Médio",IF(AND(N127&gt;=40,N127&lt;80),"RA - Risco Alto","RE - Risco Extremo"))))</f>
        <v/>
      </c>
      <c r="P127" s="108"/>
      <c r="Q127" s="108"/>
      <c r="R127" s="108"/>
    </row>
    <row r="128" spans="2:18" ht="29.25" customHeight="1" thickBot="1" x14ac:dyDescent="0.3">
      <c r="B128" s="112"/>
      <c r="C128" s="109"/>
      <c r="D128" s="31"/>
      <c r="E128" s="69"/>
      <c r="F128" s="72"/>
      <c r="G128" s="112"/>
      <c r="H128" s="109"/>
      <c r="I128" s="109"/>
      <c r="J128" s="109"/>
      <c r="K128" s="109"/>
      <c r="L128" s="128"/>
      <c r="M128" s="131"/>
      <c r="N128" s="128"/>
      <c r="O128" s="128"/>
      <c r="P128" s="109"/>
      <c r="Q128" s="109"/>
      <c r="R128" s="109"/>
    </row>
    <row r="129" spans="2:18" ht="29.25" customHeight="1" thickBot="1" x14ac:dyDescent="0.3">
      <c r="B129" s="112"/>
      <c r="C129" s="109"/>
      <c r="D129" s="31"/>
      <c r="E129" s="69"/>
      <c r="F129" s="72"/>
      <c r="G129" s="112"/>
      <c r="H129" s="109"/>
      <c r="I129" s="109"/>
      <c r="J129" s="109"/>
      <c r="K129" s="109"/>
      <c r="L129" s="128"/>
      <c r="M129" s="131"/>
      <c r="N129" s="128"/>
      <c r="O129" s="128"/>
      <c r="P129" s="109"/>
      <c r="Q129" s="109"/>
      <c r="R129" s="109"/>
    </row>
    <row r="130" spans="2:18" ht="29.25" customHeight="1" thickBot="1" x14ac:dyDescent="0.3">
      <c r="B130" s="112"/>
      <c r="C130" s="109"/>
      <c r="D130" s="31"/>
      <c r="E130" s="69"/>
      <c r="F130" s="72"/>
      <c r="G130" s="112"/>
      <c r="H130" s="109"/>
      <c r="I130" s="109"/>
      <c r="J130" s="109"/>
      <c r="K130" s="109"/>
      <c r="L130" s="128"/>
      <c r="M130" s="131"/>
      <c r="N130" s="128"/>
      <c r="O130" s="128"/>
      <c r="P130" s="109"/>
      <c r="Q130" s="109"/>
      <c r="R130" s="109"/>
    </row>
    <row r="131" spans="2:18" ht="29.25" customHeight="1" thickBot="1" x14ac:dyDescent="0.3">
      <c r="B131" s="112"/>
      <c r="C131" s="109"/>
      <c r="D131" s="31"/>
      <c r="E131" s="69"/>
      <c r="F131" s="72"/>
      <c r="G131" s="112"/>
      <c r="H131" s="109"/>
      <c r="I131" s="109"/>
      <c r="J131" s="109"/>
      <c r="K131" s="109"/>
      <c r="L131" s="128"/>
      <c r="M131" s="131"/>
      <c r="N131" s="128"/>
      <c r="O131" s="128"/>
      <c r="P131" s="109"/>
      <c r="Q131" s="109"/>
      <c r="R131" s="109"/>
    </row>
    <row r="132" spans="2:18" ht="29.25" hidden="1" customHeight="1" thickBot="1" x14ac:dyDescent="0.3">
      <c r="B132" s="112"/>
      <c r="C132" s="109"/>
      <c r="D132" s="31"/>
      <c r="E132" s="69"/>
      <c r="F132" s="72"/>
      <c r="G132" s="112"/>
      <c r="H132" s="109"/>
      <c r="I132" s="109"/>
      <c r="J132" s="109"/>
      <c r="K132" s="109"/>
      <c r="L132" s="128"/>
      <c r="M132" s="131"/>
      <c r="N132" s="128"/>
      <c r="O132" s="128"/>
      <c r="P132" s="109"/>
      <c r="Q132" s="109"/>
      <c r="R132" s="109"/>
    </row>
    <row r="133" spans="2:18" ht="29.25" hidden="1" customHeight="1" thickBot="1" x14ac:dyDescent="0.3">
      <c r="B133" s="112"/>
      <c r="C133" s="109"/>
      <c r="D133" s="31"/>
      <c r="E133" s="69"/>
      <c r="F133" s="72"/>
      <c r="G133" s="112"/>
      <c r="H133" s="109"/>
      <c r="I133" s="109"/>
      <c r="J133" s="109"/>
      <c r="K133" s="109"/>
      <c r="L133" s="128"/>
      <c r="M133" s="131"/>
      <c r="N133" s="128"/>
      <c r="O133" s="128"/>
      <c r="P133" s="109"/>
      <c r="Q133" s="109"/>
      <c r="R133" s="109"/>
    </row>
    <row r="134" spans="2:18" ht="29.25" hidden="1" customHeight="1" thickBot="1" x14ac:dyDescent="0.3">
      <c r="B134" s="112"/>
      <c r="C134" s="109"/>
      <c r="D134" s="31"/>
      <c r="E134" s="69"/>
      <c r="F134" s="72"/>
      <c r="G134" s="112"/>
      <c r="H134" s="109"/>
      <c r="I134" s="109"/>
      <c r="J134" s="109"/>
      <c r="K134" s="109"/>
      <c r="L134" s="128"/>
      <c r="M134" s="131"/>
      <c r="N134" s="128"/>
      <c r="O134" s="128"/>
      <c r="P134" s="109"/>
      <c r="Q134" s="109"/>
      <c r="R134" s="109"/>
    </row>
    <row r="135" spans="2:18" ht="29.25" hidden="1" customHeight="1" thickBot="1" x14ac:dyDescent="0.3">
      <c r="B135" s="112"/>
      <c r="C135" s="109"/>
      <c r="D135" s="31"/>
      <c r="E135" s="69"/>
      <c r="F135" s="72"/>
      <c r="G135" s="112"/>
      <c r="H135" s="109"/>
      <c r="I135" s="109"/>
      <c r="J135" s="109"/>
      <c r="K135" s="109"/>
      <c r="L135" s="128"/>
      <c r="M135" s="131"/>
      <c r="N135" s="128"/>
      <c r="O135" s="128"/>
      <c r="P135" s="109"/>
      <c r="Q135" s="109"/>
      <c r="R135" s="109"/>
    </row>
    <row r="136" spans="2:18" ht="29.25" hidden="1" customHeight="1" thickBot="1" x14ac:dyDescent="0.3">
      <c r="B136" s="113"/>
      <c r="C136" s="110"/>
      <c r="D136" s="31"/>
      <c r="E136" s="69"/>
      <c r="F136" s="72"/>
      <c r="G136" s="113"/>
      <c r="H136" s="110"/>
      <c r="I136" s="110"/>
      <c r="J136" s="110"/>
      <c r="K136" s="110"/>
      <c r="L136" s="129"/>
      <c r="M136" s="132"/>
      <c r="N136" s="129"/>
      <c r="O136" s="129"/>
      <c r="P136" s="110"/>
      <c r="Q136" s="110"/>
      <c r="R136" s="110"/>
    </row>
    <row r="137" spans="2:18" ht="29.25" customHeight="1" thickBot="1" x14ac:dyDescent="0.3">
      <c r="B137" s="111"/>
      <c r="C137" s="108"/>
      <c r="D137" s="31"/>
      <c r="E137" s="69"/>
      <c r="F137" s="72"/>
      <c r="G137" s="111"/>
      <c r="H137" s="108"/>
      <c r="I137" s="108"/>
      <c r="J137" s="108"/>
      <c r="K137" s="108"/>
      <c r="L137" s="127" t="str">
        <f t="shared" ref="L137" si="23">IF(K137="","", LEFT(J137,2)*LEFT(K137,2))</f>
        <v/>
      </c>
      <c r="M137" s="130"/>
      <c r="N137" s="127" t="str">
        <f>IF(M137="","",L137*LEFT(M137,3))</f>
        <v/>
      </c>
      <c r="O137" s="127" t="str">
        <f t="shared" ref="O137" si="24">IF(N137="","",IF(AND(N137&gt;=0,N137&lt;10),"RB - Risco Baixo",IF(AND(N137&gt;=10,N137&lt;40),"RM - Risco Médio",IF(AND(N137&gt;=40,N137&lt;80),"RA - Risco Alto","RE - Risco Extremo"))))</f>
        <v/>
      </c>
      <c r="P137" s="108"/>
      <c r="Q137" s="108"/>
      <c r="R137" s="108"/>
    </row>
    <row r="138" spans="2:18" ht="29.25" customHeight="1" thickBot="1" x14ac:dyDescent="0.3">
      <c r="B138" s="112"/>
      <c r="C138" s="109"/>
      <c r="D138" s="31"/>
      <c r="E138" s="69"/>
      <c r="F138" s="72"/>
      <c r="G138" s="112"/>
      <c r="H138" s="109"/>
      <c r="I138" s="109"/>
      <c r="J138" s="109"/>
      <c r="K138" s="109"/>
      <c r="L138" s="128"/>
      <c r="M138" s="131"/>
      <c r="N138" s="128"/>
      <c r="O138" s="128"/>
      <c r="P138" s="109"/>
      <c r="Q138" s="109"/>
      <c r="R138" s="109"/>
    </row>
    <row r="139" spans="2:18" ht="29.25" customHeight="1" thickBot="1" x14ac:dyDescent="0.3">
      <c r="B139" s="112"/>
      <c r="C139" s="109"/>
      <c r="D139" s="31"/>
      <c r="E139" s="69"/>
      <c r="F139" s="72"/>
      <c r="G139" s="112"/>
      <c r="H139" s="109"/>
      <c r="I139" s="109"/>
      <c r="J139" s="109"/>
      <c r="K139" s="109"/>
      <c r="L139" s="128"/>
      <c r="M139" s="131"/>
      <c r="N139" s="128"/>
      <c r="O139" s="128"/>
      <c r="P139" s="109"/>
      <c r="Q139" s="109"/>
      <c r="R139" s="109"/>
    </row>
    <row r="140" spans="2:18" ht="29.25" customHeight="1" thickBot="1" x14ac:dyDescent="0.3">
      <c r="B140" s="112"/>
      <c r="C140" s="109"/>
      <c r="D140" s="31"/>
      <c r="E140" s="69"/>
      <c r="F140" s="72"/>
      <c r="G140" s="112"/>
      <c r="H140" s="109"/>
      <c r="I140" s="109"/>
      <c r="J140" s="109"/>
      <c r="K140" s="109"/>
      <c r="L140" s="128"/>
      <c r="M140" s="131"/>
      <c r="N140" s="128"/>
      <c r="O140" s="128"/>
      <c r="P140" s="109"/>
      <c r="Q140" s="109"/>
      <c r="R140" s="109"/>
    </row>
    <row r="141" spans="2:18" ht="29.25" customHeight="1" thickBot="1" x14ac:dyDescent="0.3">
      <c r="B141" s="112"/>
      <c r="C141" s="109"/>
      <c r="D141" s="31"/>
      <c r="E141" s="69"/>
      <c r="F141" s="72"/>
      <c r="G141" s="112"/>
      <c r="H141" s="109"/>
      <c r="I141" s="109"/>
      <c r="J141" s="109"/>
      <c r="K141" s="109"/>
      <c r="L141" s="128"/>
      <c r="M141" s="131"/>
      <c r="N141" s="128"/>
      <c r="O141" s="128"/>
      <c r="P141" s="109"/>
      <c r="Q141" s="109"/>
      <c r="R141" s="109"/>
    </row>
    <row r="142" spans="2:18" ht="29.25" hidden="1" customHeight="1" thickBot="1" x14ac:dyDescent="0.3">
      <c r="B142" s="112"/>
      <c r="C142" s="109"/>
      <c r="D142" s="31"/>
      <c r="E142" s="69"/>
      <c r="F142" s="72"/>
      <c r="G142" s="112"/>
      <c r="H142" s="109"/>
      <c r="I142" s="109"/>
      <c r="J142" s="109"/>
      <c r="K142" s="109"/>
      <c r="L142" s="128"/>
      <c r="M142" s="131"/>
      <c r="N142" s="128"/>
      <c r="O142" s="128"/>
      <c r="P142" s="109"/>
      <c r="Q142" s="109"/>
      <c r="R142" s="109"/>
    </row>
    <row r="143" spans="2:18" ht="29.25" hidden="1" customHeight="1" thickBot="1" x14ac:dyDescent="0.3">
      <c r="B143" s="112"/>
      <c r="C143" s="109"/>
      <c r="D143" s="31"/>
      <c r="E143" s="69"/>
      <c r="F143" s="72"/>
      <c r="G143" s="112"/>
      <c r="H143" s="109"/>
      <c r="I143" s="109"/>
      <c r="J143" s="109"/>
      <c r="K143" s="109"/>
      <c r="L143" s="128"/>
      <c r="M143" s="131"/>
      <c r="N143" s="128"/>
      <c r="O143" s="128"/>
      <c r="P143" s="109"/>
      <c r="Q143" s="109"/>
      <c r="R143" s="109"/>
    </row>
    <row r="144" spans="2:18" ht="29.25" hidden="1" customHeight="1" thickBot="1" x14ac:dyDescent="0.3">
      <c r="B144" s="112"/>
      <c r="C144" s="109"/>
      <c r="D144" s="31"/>
      <c r="E144" s="69"/>
      <c r="F144" s="72"/>
      <c r="G144" s="112"/>
      <c r="H144" s="109"/>
      <c r="I144" s="109"/>
      <c r="J144" s="109"/>
      <c r="K144" s="109"/>
      <c r="L144" s="128"/>
      <c r="M144" s="131"/>
      <c r="N144" s="128"/>
      <c r="O144" s="128"/>
      <c r="P144" s="109"/>
      <c r="Q144" s="109"/>
      <c r="R144" s="109"/>
    </row>
    <row r="145" spans="2:18" ht="29.25" hidden="1" customHeight="1" thickBot="1" x14ac:dyDescent="0.3">
      <c r="B145" s="112"/>
      <c r="C145" s="109"/>
      <c r="D145" s="31"/>
      <c r="E145" s="69"/>
      <c r="F145" s="72"/>
      <c r="G145" s="112"/>
      <c r="H145" s="109"/>
      <c r="I145" s="109"/>
      <c r="J145" s="109"/>
      <c r="K145" s="109"/>
      <c r="L145" s="128"/>
      <c r="M145" s="131"/>
      <c r="N145" s="128"/>
      <c r="O145" s="128"/>
      <c r="P145" s="109"/>
      <c r="Q145" s="109"/>
      <c r="R145" s="109"/>
    </row>
    <row r="146" spans="2:18" ht="29.25" hidden="1" customHeight="1" thickBot="1" x14ac:dyDescent="0.3">
      <c r="B146" s="113"/>
      <c r="C146" s="110"/>
      <c r="D146" s="31"/>
      <c r="E146" s="69"/>
      <c r="F146" s="72"/>
      <c r="G146" s="113"/>
      <c r="H146" s="110"/>
      <c r="I146" s="110"/>
      <c r="J146" s="110"/>
      <c r="K146" s="110"/>
      <c r="L146" s="129"/>
      <c r="M146" s="132"/>
      <c r="N146" s="129"/>
      <c r="O146" s="129"/>
      <c r="P146" s="110"/>
      <c r="Q146" s="110"/>
      <c r="R146" s="110"/>
    </row>
    <row r="147" spans="2:18" ht="29.25" customHeight="1" thickBot="1" x14ac:dyDescent="0.3">
      <c r="B147" s="111"/>
      <c r="C147" s="108"/>
      <c r="D147" s="31"/>
      <c r="E147" s="69"/>
      <c r="F147" s="72"/>
      <c r="G147" s="111"/>
      <c r="H147" s="108"/>
      <c r="I147" s="108"/>
      <c r="J147" s="108"/>
      <c r="K147" s="108"/>
      <c r="L147" s="127" t="str">
        <f t="shared" ref="L147" si="25">IF(K147="","", LEFT(J147,2)*LEFT(K147,2))</f>
        <v/>
      </c>
      <c r="M147" s="130"/>
      <c r="N147" s="127" t="str">
        <f>IF(M147="","",L147*LEFT(M147,3))</f>
        <v/>
      </c>
      <c r="O147" s="127" t="str">
        <f t="shared" ref="O147" si="26">IF(N147="","",IF(AND(N147&gt;=0,N147&lt;10),"RB - Risco Baixo",IF(AND(N147&gt;=10,N147&lt;40),"RM - Risco Médio",IF(AND(N147&gt;=40,N147&lt;80),"RA - Risco Alto","RE - Risco Extremo"))))</f>
        <v/>
      </c>
      <c r="P147" s="108"/>
      <c r="Q147" s="108"/>
      <c r="R147" s="108"/>
    </row>
    <row r="148" spans="2:18" ht="29.25" customHeight="1" thickBot="1" x14ac:dyDescent="0.3">
      <c r="B148" s="112"/>
      <c r="C148" s="109"/>
      <c r="D148" s="31"/>
      <c r="E148" s="69"/>
      <c r="F148" s="72"/>
      <c r="G148" s="112"/>
      <c r="H148" s="109"/>
      <c r="I148" s="109"/>
      <c r="J148" s="109"/>
      <c r="K148" s="109"/>
      <c r="L148" s="128"/>
      <c r="M148" s="131"/>
      <c r="N148" s="128"/>
      <c r="O148" s="128"/>
      <c r="P148" s="109"/>
      <c r="Q148" s="109"/>
      <c r="R148" s="109"/>
    </row>
    <row r="149" spans="2:18" ht="29.25" customHeight="1" thickBot="1" x14ac:dyDescent="0.3">
      <c r="B149" s="112"/>
      <c r="C149" s="109"/>
      <c r="D149" s="31"/>
      <c r="E149" s="69"/>
      <c r="F149" s="72"/>
      <c r="G149" s="112"/>
      <c r="H149" s="109"/>
      <c r="I149" s="109"/>
      <c r="J149" s="109"/>
      <c r="K149" s="109"/>
      <c r="L149" s="128"/>
      <c r="M149" s="131"/>
      <c r="N149" s="128"/>
      <c r="O149" s="128"/>
      <c r="P149" s="109"/>
      <c r="Q149" s="109"/>
      <c r="R149" s="109"/>
    </row>
    <row r="150" spans="2:18" ht="29.25" customHeight="1" thickBot="1" x14ac:dyDescent="0.3">
      <c r="B150" s="112"/>
      <c r="C150" s="109"/>
      <c r="D150" s="31"/>
      <c r="E150" s="69"/>
      <c r="F150" s="72"/>
      <c r="G150" s="112"/>
      <c r="H150" s="109"/>
      <c r="I150" s="109"/>
      <c r="J150" s="109"/>
      <c r="K150" s="109"/>
      <c r="L150" s="128"/>
      <c r="M150" s="131"/>
      <c r="N150" s="128"/>
      <c r="O150" s="128"/>
      <c r="P150" s="109"/>
      <c r="Q150" s="109"/>
      <c r="R150" s="109"/>
    </row>
    <row r="151" spans="2:18" ht="29.25" customHeight="1" thickBot="1" x14ac:dyDescent="0.3">
      <c r="B151" s="112"/>
      <c r="C151" s="109"/>
      <c r="D151" s="31"/>
      <c r="E151" s="69"/>
      <c r="F151" s="72"/>
      <c r="G151" s="112"/>
      <c r="H151" s="109"/>
      <c r="I151" s="109"/>
      <c r="J151" s="109"/>
      <c r="K151" s="109"/>
      <c r="L151" s="128"/>
      <c r="M151" s="131"/>
      <c r="N151" s="128"/>
      <c r="O151" s="128"/>
      <c r="P151" s="109"/>
      <c r="Q151" s="109"/>
      <c r="R151" s="109"/>
    </row>
    <row r="152" spans="2:18" ht="29.25" hidden="1" customHeight="1" thickBot="1" x14ac:dyDescent="0.3">
      <c r="B152" s="112"/>
      <c r="C152" s="109"/>
      <c r="D152" s="31"/>
      <c r="E152" s="69"/>
      <c r="F152" s="72"/>
      <c r="G152" s="112"/>
      <c r="H152" s="109"/>
      <c r="I152" s="109"/>
      <c r="J152" s="109"/>
      <c r="K152" s="109"/>
      <c r="L152" s="128"/>
      <c r="M152" s="131"/>
      <c r="N152" s="128"/>
      <c r="O152" s="128"/>
      <c r="P152" s="109"/>
      <c r="Q152" s="109"/>
      <c r="R152" s="109"/>
    </row>
    <row r="153" spans="2:18" ht="29.25" hidden="1" customHeight="1" thickBot="1" x14ac:dyDescent="0.3">
      <c r="B153" s="112"/>
      <c r="C153" s="109"/>
      <c r="D153" s="31"/>
      <c r="E153" s="69"/>
      <c r="F153" s="72"/>
      <c r="G153" s="112"/>
      <c r="H153" s="109"/>
      <c r="I153" s="109"/>
      <c r="J153" s="109"/>
      <c r="K153" s="109"/>
      <c r="L153" s="128"/>
      <c r="M153" s="131"/>
      <c r="N153" s="128"/>
      <c r="O153" s="128"/>
      <c r="P153" s="109"/>
      <c r="Q153" s="109"/>
      <c r="R153" s="109"/>
    </row>
    <row r="154" spans="2:18" ht="29.25" hidden="1" customHeight="1" thickBot="1" x14ac:dyDescent="0.3">
      <c r="B154" s="112"/>
      <c r="C154" s="109"/>
      <c r="D154" s="31"/>
      <c r="E154" s="69"/>
      <c r="F154" s="72"/>
      <c r="G154" s="112"/>
      <c r="H154" s="109"/>
      <c r="I154" s="109"/>
      <c r="J154" s="109"/>
      <c r="K154" s="109"/>
      <c r="L154" s="128"/>
      <c r="M154" s="131"/>
      <c r="N154" s="128"/>
      <c r="O154" s="128"/>
      <c r="P154" s="109"/>
      <c r="Q154" s="109"/>
      <c r="R154" s="109"/>
    </row>
    <row r="155" spans="2:18" ht="29.25" hidden="1" customHeight="1" thickBot="1" x14ac:dyDescent="0.3">
      <c r="B155" s="112"/>
      <c r="C155" s="109"/>
      <c r="D155" s="31"/>
      <c r="E155" s="69"/>
      <c r="F155" s="72"/>
      <c r="G155" s="112"/>
      <c r="H155" s="109"/>
      <c r="I155" s="109"/>
      <c r="J155" s="109"/>
      <c r="K155" s="109"/>
      <c r="L155" s="128"/>
      <c r="M155" s="131"/>
      <c r="N155" s="128"/>
      <c r="O155" s="128"/>
      <c r="P155" s="109"/>
      <c r="Q155" s="109"/>
      <c r="R155" s="109"/>
    </row>
    <row r="156" spans="2:18" ht="29.25" hidden="1" customHeight="1" thickBot="1" x14ac:dyDescent="0.3">
      <c r="B156" s="113"/>
      <c r="C156" s="110"/>
      <c r="D156" s="31"/>
      <c r="E156" s="69"/>
      <c r="F156" s="72"/>
      <c r="G156" s="113"/>
      <c r="H156" s="110"/>
      <c r="I156" s="110"/>
      <c r="J156" s="110"/>
      <c r="K156" s="110"/>
      <c r="L156" s="129"/>
      <c r="M156" s="132"/>
      <c r="N156" s="129"/>
      <c r="O156" s="129"/>
      <c r="P156" s="110"/>
      <c r="Q156" s="110"/>
      <c r="R156" s="110"/>
    </row>
    <row r="157" spans="2:18" ht="29.25" customHeight="1" thickBot="1" x14ac:dyDescent="0.3">
      <c r="B157" s="111"/>
      <c r="C157" s="108"/>
      <c r="D157" s="31"/>
      <c r="E157" s="69"/>
      <c r="F157" s="72"/>
      <c r="G157" s="111"/>
      <c r="H157" s="108"/>
      <c r="I157" s="108"/>
      <c r="J157" s="108"/>
      <c r="K157" s="108"/>
      <c r="L157" s="127" t="str">
        <f t="shared" ref="L157" si="27">IF(K157="","", LEFT(J157,2)*LEFT(K157,2))</f>
        <v/>
      </c>
      <c r="M157" s="130"/>
      <c r="N157" s="127" t="str">
        <f>IF(M157="","",L157*LEFT(M157,3))</f>
        <v/>
      </c>
      <c r="O157" s="127" t="str">
        <f t="shared" ref="O157" si="28">IF(N157="","",IF(AND(N157&gt;=0,N157&lt;10),"RB - Risco Baixo",IF(AND(N157&gt;=10,N157&lt;40),"RM - Risco Médio",IF(AND(N157&gt;=40,N157&lt;80),"RA - Risco Alto","RE - Risco Extremo"))))</f>
        <v/>
      </c>
      <c r="P157" s="108"/>
      <c r="Q157" s="108"/>
      <c r="R157" s="108"/>
    </row>
    <row r="158" spans="2:18" ht="29.25" customHeight="1" thickBot="1" x14ac:dyDescent="0.3">
      <c r="B158" s="112"/>
      <c r="C158" s="109"/>
      <c r="D158" s="31"/>
      <c r="E158" s="69"/>
      <c r="F158" s="72"/>
      <c r="G158" s="112"/>
      <c r="H158" s="109"/>
      <c r="I158" s="109"/>
      <c r="J158" s="109"/>
      <c r="K158" s="109"/>
      <c r="L158" s="128"/>
      <c r="M158" s="131"/>
      <c r="N158" s="128"/>
      <c r="O158" s="128"/>
      <c r="P158" s="109"/>
      <c r="Q158" s="109"/>
      <c r="R158" s="109"/>
    </row>
    <row r="159" spans="2:18" ht="29.25" customHeight="1" thickBot="1" x14ac:dyDescent="0.3">
      <c r="B159" s="112"/>
      <c r="C159" s="109"/>
      <c r="D159" s="31"/>
      <c r="E159" s="69"/>
      <c r="F159" s="72"/>
      <c r="G159" s="112"/>
      <c r="H159" s="109"/>
      <c r="I159" s="109"/>
      <c r="J159" s="109"/>
      <c r="K159" s="109"/>
      <c r="L159" s="128"/>
      <c r="M159" s="131"/>
      <c r="N159" s="128"/>
      <c r="O159" s="128"/>
      <c r="P159" s="109"/>
      <c r="Q159" s="109"/>
      <c r="R159" s="109"/>
    </row>
    <row r="160" spans="2:18" ht="29.25" customHeight="1" thickBot="1" x14ac:dyDescent="0.3">
      <c r="B160" s="112"/>
      <c r="C160" s="109"/>
      <c r="D160" s="31"/>
      <c r="E160" s="69"/>
      <c r="F160" s="72"/>
      <c r="G160" s="112"/>
      <c r="H160" s="109"/>
      <c r="I160" s="109"/>
      <c r="J160" s="109"/>
      <c r="K160" s="109"/>
      <c r="L160" s="128"/>
      <c r="M160" s="131"/>
      <c r="N160" s="128"/>
      <c r="O160" s="128"/>
      <c r="P160" s="109"/>
      <c r="Q160" s="109"/>
      <c r="R160" s="109"/>
    </row>
    <row r="161" spans="2:18" ht="29.25" customHeight="1" thickBot="1" x14ac:dyDescent="0.3">
      <c r="B161" s="112"/>
      <c r="C161" s="109"/>
      <c r="D161" s="31"/>
      <c r="E161" s="69"/>
      <c r="F161" s="72"/>
      <c r="G161" s="112"/>
      <c r="H161" s="109"/>
      <c r="I161" s="109"/>
      <c r="J161" s="109"/>
      <c r="K161" s="109"/>
      <c r="L161" s="128"/>
      <c r="M161" s="131"/>
      <c r="N161" s="128"/>
      <c r="O161" s="128"/>
      <c r="P161" s="109"/>
      <c r="Q161" s="109"/>
      <c r="R161" s="109"/>
    </row>
    <row r="162" spans="2:18" ht="29.25" hidden="1" customHeight="1" thickBot="1" x14ac:dyDescent="0.3">
      <c r="B162" s="112"/>
      <c r="C162" s="109"/>
      <c r="D162" s="31"/>
      <c r="E162" s="69"/>
      <c r="F162" s="72"/>
      <c r="G162" s="112"/>
      <c r="H162" s="109"/>
      <c r="I162" s="109"/>
      <c r="J162" s="109"/>
      <c r="K162" s="109"/>
      <c r="L162" s="128"/>
      <c r="M162" s="131"/>
      <c r="N162" s="128"/>
      <c r="O162" s="128"/>
      <c r="P162" s="109"/>
      <c r="Q162" s="109"/>
      <c r="R162" s="109"/>
    </row>
    <row r="163" spans="2:18" ht="29.25" hidden="1" customHeight="1" thickBot="1" x14ac:dyDescent="0.3">
      <c r="B163" s="112"/>
      <c r="C163" s="109"/>
      <c r="D163" s="31"/>
      <c r="E163" s="69"/>
      <c r="F163" s="72"/>
      <c r="G163" s="112"/>
      <c r="H163" s="109"/>
      <c r="I163" s="109"/>
      <c r="J163" s="109"/>
      <c r="K163" s="109"/>
      <c r="L163" s="128"/>
      <c r="M163" s="131"/>
      <c r="N163" s="128"/>
      <c r="O163" s="128"/>
      <c r="P163" s="109"/>
      <c r="Q163" s="109"/>
      <c r="R163" s="109"/>
    </row>
    <row r="164" spans="2:18" ht="29.25" hidden="1" customHeight="1" thickBot="1" x14ac:dyDescent="0.3">
      <c r="B164" s="112"/>
      <c r="C164" s="109"/>
      <c r="D164" s="31"/>
      <c r="E164" s="69"/>
      <c r="F164" s="72"/>
      <c r="G164" s="112"/>
      <c r="H164" s="109"/>
      <c r="I164" s="109"/>
      <c r="J164" s="109"/>
      <c r="K164" s="109"/>
      <c r="L164" s="128"/>
      <c r="M164" s="131"/>
      <c r="N164" s="128"/>
      <c r="O164" s="128"/>
      <c r="P164" s="109"/>
      <c r="Q164" s="109"/>
      <c r="R164" s="109"/>
    </row>
    <row r="165" spans="2:18" ht="29.25" hidden="1" customHeight="1" thickBot="1" x14ac:dyDescent="0.3">
      <c r="B165" s="112"/>
      <c r="C165" s="109"/>
      <c r="D165" s="31"/>
      <c r="E165" s="69"/>
      <c r="F165" s="72"/>
      <c r="G165" s="112"/>
      <c r="H165" s="109"/>
      <c r="I165" s="109"/>
      <c r="J165" s="109"/>
      <c r="K165" s="109"/>
      <c r="L165" s="128"/>
      <c r="M165" s="131"/>
      <c r="N165" s="128"/>
      <c r="O165" s="128"/>
      <c r="P165" s="109"/>
      <c r="Q165" s="109"/>
      <c r="R165" s="109"/>
    </row>
    <row r="166" spans="2:18" ht="29.25" hidden="1" customHeight="1" thickBot="1" x14ac:dyDescent="0.3">
      <c r="B166" s="113"/>
      <c r="C166" s="110"/>
      <c r="D166" s="31"/>
      <c r="E166" s="69"/>
      <c r="F166" s="72"/>
      <c r="G166" s="113"/>
      <c r="H166" s="110"/>
      <c r="I166" s="110"/>
      <c r="J166" s="110"/>
      <c r="K166" s="110"/>
      <c r="L166" s="129"/>
      <c r="M166" s="132"/>
      <c r="N166" s="129"/>
      <c r="O166" s="129"/>
      <c r="P166" s="110"/>
      <c r="Q166" s="110"/>
      <c r="R166" s="110"/>
    </row>
    <row r="167" spans="2:18" ht="29.25" customHeight="1" thickBot="1" x14ac:dyDescent="0.3">
      <c r="B167" s="111"/>
      <c r="C167" s="108"/>
      <c r="D167" s="31"/>
      <c r="E167" s="69"/>
      <c r="F167" s="72"/>
      <c r="G167" s="111"/>
      <c r="H167" s="108"/>
      <c r="I167" s="108"/>
      <c r="J167" s="108"/>
      <c r="K167" s="108"/>
      <c r="L167" s="127" t="str">
        <f t="shared" ref="L167" si="29">IF(K167="","", LEFT(J167,2)*LEFT(K167,2))</f>
        <v/>
      </c>
      <c r="M167" s="130"/>
      <c r="N167" s="127" t="str">
        <f>IF(M167="","",L167*LEFT(M167,3))</f>
        <v/>
      </c>
      <c r="O167" s="127" t="str">
        <f t="shared" ref="O167" si="30">IF(N167="","",IF(AND(N167&gt;=0,N167&lt;10),"RB - Risco Baixo",IF(AND(N167&gt;=10,N167&lt;40),"RM - Risco Médio",IF(AND(N167&gt;=40,N167&lt;80),"RA - Risco Alto","RE - Risco Extremo"))))</f>
        <v/>
      </c>
      <c r="P167" s="108"/>
      <c r="Q167" s="108"/>
      <c r="R167" s="108"/>
    </row>
    <row r="168" spans="2:18" ht="29.25" customHeight="1" thickBot="1" x14ac:dyDescent="0.3">
      <c r="B168" s="112"/>
      <c r="C168" s="109"/>
      <c r="D168" s="31"/>
      <c r="E168" s="69"/>
      <c r="F168" s="72"/>
      <c r="G168" s="112"/>
      <c r="H168" s="109"/>
      <c r="I168" s="109"/>
      <c r="J168" s="109"/>
      <c r="K168" s="109"/>
      <c r="L168" s="128"/>
      <c r="M168" s="131"/>
      <c r="N168" s="128"/>
      <c r="O168" s="128"/>
      <c r="P168" s="109"/>
      <c r="Q168" s="109"/>
      <c r="R168" s="109"/>
    </row>
    <row r="169" spans="2:18" ht="29.25" customHeight="1" thickBot="1" x14ac:dyDescent="0.3">
      <c r="B169" s="112"/>
      <c r="C169" s="109"/>
      <c r="D169" s="31"/>
      <c r="E169" s="69"/>
      <c r="F169" s="72"/>
      <c r="G169" s="112"/>
      <c r="H169" s="109"/>
      <c r="I169" s="109"/>
      <c r="J169" s="109"/>
      <c r="K169" s="109"/>
      <c r="L169" s="128"/>
      <c r="M169" s="131"/>
      <c r="N169" s="128"/>
      <c r="O169" s="128"/>
      <c r="P169" s="109"/>
      <c r="Q169" s="109"/>
      <c r="R169" s="109"/>
    </row>
    <row r="170" spans="2:18" ht="29.25" customHeight="1" thickBot="1" x14ac:dyDescent="0.3">
      <c r="B170" s="112"/>
      <c r="C170" s="109"/>
      <c r="D170" s="31"/>
      <c r="E170" s="69"/>
      <c r="F170" s="72"/>
      <c r="G170" s="112"/>
      <c r="H170" s="109"/>
      <c r="I170" s="109"/>
      <c r="J170" s="109"/>
      <c r="K170" s="109"/>
      <c r="L170" s="128"/>
      <c r="M170" s="131"/>
      <c r="N170" s="128"/>
      <c r="O170" s="128"/>
      <c r="P170" s="109"/>
      <c r="Q170" s="109"/>
      <c r="R170" s="109"/>
    </row>
    <row r="171" spans="2:18" ht="29.25" customHeight="1" thickBot="1" x14ac:dyDescent="0.3">
      <c r="B171" s="112"/>
      <c r="C171" s="109"/>
      <c r="D171" s="31"/>
      <c r="E171" s="69"/>
      <c r="F171" s="73"/>
      <c r="G171" s="112"/>
      <c r="H171" s="109"/>
      <c r="I171" s="109"/>
      <c r="J171" s="109"/>
      <c r="K171" s="109"/>
      <c r="L171" s="128"/>
      <c r="M171" s="131"/>
      <c r="N171" s="128"/>
      <c r="O171" s="128"/>
      <c r="P171" s="109"/>
      <c r="Q171" s="109"/>
      <c r="R171" s="109"/>
    </row>
    <row r="172" spans="2:18" ht="16.5" hidden="1" thickBot="1" x14ac:dyDescent="0.3">
      <c r="B172" s="112"/>
      <c r="C172" s="109"/>
      <c r="D172" s="31"/>
      <c r="E172" s="37"/>
      <c r="F172" s="70"/>
      <c r="G172" s="109"/>
      <c r="H172" s="109"/>
      <c r="I172" s="109"/>
      <c r="J172" s="109"/>
      <c r="K172" s="109"/>
      <c r="L172" s="128"/>
      <c r="M172" s="131"/>
      <c r="N172" s="128"/>
      <c r="O172" s="128"/>
      <c r="P172" s="109"/>
      <c r="Q172" s="109"/>
      <c r="R172" s="109"/>
    </row>
    <row r="173" spans="2:18" ht="16.5" hidden="1" thickBot="1" x14ac:dyDescent="0.3">
      <c r="B173" s="112"/>
      <c r="C173" s="109"/>
      <c r="D173" s="31"/>
      <c r="E173" s="37"/>
      <c r="F173" s="31"/>
      <c r="G173" s="109"/>
      <c r="H173" s="109"/>
      <c r="I173" s="109"/>
      <c r="J173" s="109"/>
      <c r="K173" s="109"/>
      <c r="L173" s="128"/>
      <c r="M173" s="131"/>
      <c r="N173" s="128"/>
      <c r="O173" s="128"/>
      <c r="P173" s="109"/>
      <c r="Q173" s="109"/>
      <c r="R173" s="109"/>
    </row>
    <row r="174" spans="2:18" ht="16.5" hidden="1" thickBot="1" x14ac:dyDescent="0.3">
      <c r="B174" s="112"/>
      <c r="C174" s="109"/>
      <c r="D174" s="31"/>
      <c r="E174" s="37"/>
      <c r="F174" s="31"/>
      <c r="G174" s="109"/>
      <c r="H174" s="109"/>
      <c r="I174" s="109"/>
      <c r="J174" s="109"/>
      <c r="K174" s="109"/>
      <c r="L174" s="128"/>
      <c r="M174" s="131"/>
      <c r="N174" s="128"/>
      <c r="O174" s="128"/>
      <c r="P174" s="109"/>
      <c r="Q174" s="109"/>
      <c r="R174" s="109"/>
    </row>
    <row r="175" spans="2:18" ht="16.5" hidden="1" thickBot="1" x14ac:dyDescent="0.3">
      <c r="B175" s="112"/>
      <c r="C175" s="109"/>
      <c r="D175" s="31"/>
      <c r="E175" s="37"/>
      <c r="F175" s="31"/>
      <c r="G175" s="109"/>
      <c r="H175" s="109"/>
      <c r="I175" s="109"/>
      <c r="J175" s="109"/>
      <c r="K175" s="109"/>
      <c r="L175" s="128"/>
      <c r="M175" s="131"/>
      <c r="N175" s="128"/>
      <c r="O175" s="128"/>
      <c r="P175" s="109"/>
      <c r="Q175" s="109"/>
      <c r="R175" s="109"/>
    </row>
    <row r="176" spans="2:18" ht="16.5" hidden="1" thickBot="1" x14ac:dyDescent="0.3">
      <c r="B176" s="112"/>
      <c r="C176" s="110"/>
      <c r="D176" s="31"/>
      <c r="E176" s="37"/>
      <c r="F176" s="31"/>
      <c r="G176" s="110"/>
      <c r="H176" s="110"/>
      <c r="I176" s="110"/>
      <c r="J176" s="110"/>
      <c r="K176" s="110"/>
      <c r="L176" s="129"/>
      <c r="M176" s="132"/>
      <c r="N176" s="129"/>
      <c r="O176" s="129"/>
      <c r="P176" s="110"/>
      <c r="Q176" s="110"/>
      <c r="R176" s="110"/>
    </row>
  </sheetData>
  <sheetProtection formatCells="0" formatColumns="0" formatRows="0"/>
  <mergeCells count="258">
    <mergeCell ref="J157:J166"/>
    <mergeCell ref="K157:K166"/>
    <mergeCell ref="L157:L166"/>
    <mergeCell ref="M157:M166"/>
    <mergeCell ref="J167:J176"/>
    <mergeCell ref="K167:K176"/>
    <mergeCell ref="L167:L176"/>
    <mergeCell ref="M167:M176"/>
    <mergeCell ref="N167:N176"/>
    <mergeCell ref="O167:O176"/>
    <mergeCell ref="P167:P176"/>
    <mergeCell ref="Q167:Q176"/>
    <mergeCell ref="R167:R176"/>
    <mergeCell ref="N157:N166"/>
    <mergeCell ref="O157:O166"/>
    <mergeCell ref="P157:P166"/>
    <mergeCell ref="Q157:Q166"/>
    <mergeCell ref="R157:R166"/>
    <mergeCell ref="B167:B176"/>
    <mergeCell ref="G167:G176"/>
    <mergeCell ref="H167:H176"/>
    <mergeCell ref="I167:I176"/>
    <mergeCell ref="B157:B166"/>
    <mergeCell ref="G157:G166"/>
    <mergeCell ref="H157:H166"/>
    <mergeCell ref="I157:I166"/>
    <mergeCell ref="C157:C166"/>
    <mergeCell ref="C167:C176"/>
    <mergeCell ref="B147:B156"/>
    <mergeCell ref="G147:G156"/>
    <mergeCell ref="H147:H156"/>
    <mergeCell ref="I147:I156"/>
    <mergeCell ref="J147:J156"/>
    <mergeCell ref="K147:K156"/>
    <mergeCell ref="L147:L156"/>
    <mergeCell ref="M147:M156"/>
    <mergeCell ref="C147:C156"/>
    <mergeCell ref="B137:B146"/>
    <mergeCell ref="G137:G146"/>
    <mergeCell ref="H137:H146"/>
    <mergeCell ref="I137:I146"/>
    <mergeCell ref="J137:J146"/>
    <mergeCell ref="K137:K146"/>
    <mergeCell ref="L137:L146"/>
    <mergeCell ref="M137:M146"/>
    <mergeCell ref="C127:C136"/>
    <mergeCell ref="C137:C146"/>
    <mergeCell ref="B127:B136"/>
    <mergeCell ref="G127:G136"/>
    <mergeCell ref="H127:H136"/>
    <mergeCell ref="I127:I136"/>
    <mergeCell ref="Q147:Q156"/>
    <mergeCell ref="R147:R156"/>
    <mergeCell ref="N137:N146"/>
    <mergeCell ref="O137:O146"/>
    <mergeCell ref="P137:P146"/>
    <mergeCell ref="Q137:Q146"/>
    <mergeCell ref="R137:R146"/>
    <mergeCell ref="N117:N126"/>
    <mergeCell ref="O117:O126"/>
    <mergeCell ref="P117:P126"/>
    <mergeCell ref="Q117:Q126"/>
    <mergeCell ref="R117:R126"/>
    <mergeCell ref="N127:N136"/>
    <mergeCell ref="O127:O136"/>
    <mergeCell ref="P127:P136"/>
    <mergeCell ref="R127:R136"/>
    <mergeCell ref="Q127:Q136"/>
    <mergeCell ref="N147:N156"/>
    <mergeCell ref="O147:O156"/>
    <mergeCell ref="P147:P156"/>
    <mergeCell ref="B117:B126"/>
    <mergeCell ref="G117:G126"/>
    <mergeCell ref="H117:H126"/>
    <mergeCell ref="I117:I126"/>
    <mergeCell ref="J117:J126"/>
    <mergeCell ref="K117:K126"/>
    <mergeCell ref="L117:L126"/>
    <mergeCell ref="M117:M126"/>
    <mergeCell ref="J127:J136"/>
    <mergeCell ref="K127:K136"/>
    <mergeCell ref="L127:L136"/>
    <mergeCell ref="M127:M136"/>
    <mergeCell ref="C117:C126"/>
    <mergeCell ref="B107:B116"/>
    <mergeCell ref="G107:G116"/>
    <mergeCell ref="H107:H116"/>
    <mergeCell ref="I107:I116"/>
    <mergeCell ref="J107:J116"/>
    <mergeCell ref="K107:K116"/>
    <mergeCell ref="L107:L116"/>
    <mergeCell ref="M107:M116"/>
    <mergeCell ref="O87:O96"/>
    <mergeCell ref="N107:N116"/>
    <mergeCell ref="O107:O116"/>
    <mergeCell ref="C87:C96"/>
    <mergeCell ref="C97:C106"/>
    <mergeCell ref="C107:C116"/>
    <mergeCell ref="B97:B106"/>
    <mergeCell ref="G97:G106"/>
    <mergeCell ref="H97:H106"/>
    <mergeCell ref="I97:I106"/>
    <mergeCell ref="J97:J106"/>
    <mergeCell ref="K97:K106"/>
    <mergeCell ref="L97:L106"/>
    <mergeCell ref="M97:M106"/>
    <mergeCell ref="B87:B96"/>
    <mergeCell ref="G87:G96"/>
    <mergeCell ref="R77:R86"/>
    <mergeCell ref="N87:N96"/>
    <mergeCell ref="P87:P96"/>
    <mergeCell ref="Q87:Q96"/>
    <mergeCell ref="R87:R96"/>
    <mergeCell ref="H87:H96"/>
    <mergeCell ref="I87:I96"/>
    <mergeCell ref="P107:P116"/>
    <mergeCell ref="Q107:Q116"/>
    <mergeCell ref="R107:R116"/>
    <mergeCell ref="N97:N106"/>
    <mergeCell ref="O97:O106"/>
    <mergeCell ref="P97:P106"/>
    <mergeCell ref="Q97:Q106"/>
    <mergeCell ref="R97:R106"/>
    <mergeCell ref="J87:J96"/>
    <mergeCell ref="K87:K96"/>
    <mergeCell ref="L87:L96"/>
    <mergeCell ref="M87:M96"/>
    <mergeCell ref="O77:O86"/>
    <mergeCell ref="P77:P86"/>
    <mergeCell ref="Q77:Q86"/>
    <mergeCell ref="L57:L66"/>
    <mergeCell ref="M57:M66"/>
    <mergeCell ref="M77:M86"/>
    <mergeCell ref="P67:P76"/>
    <mergeCell ref="Q67:Q76"/>
    <mergeCell ref="B77:B86"/>
    <mergeCell ref="G77:G86"/>
    <mergeCell ref="H77:H86"/>
    <mergeCell ref="I77:I86"/>
    <mergeCell ref="J77:J86"/>
    <mergeCell ref="K77:K86"/>
    <mergeCell ref="L77:L86"/>
    <mergeCell ref="C77:C86"/>
    <mergeCell ref="N77:N86"/>
    <mergeCell ref="R67:R76"/>
    <mergeCell ref="N57:N66"/>
    <mergeCell ref="O57:O66"/>
    <mergeCell ref="P57:P66"/>
    <mergeCell ref="Q57:Q66"/>
    <mergeCell ref="R57:R66"/>
    <mergeCell ref="B67:B76"/>
    <mergeCell ref="G67:G76"/>
    <mergeCell ref="H67:H76"/>
    <mergeCell ref="I67:I76"/>
    <mergeCell ref="J67:J76"/>
    <mergeCell ref="K67:K76"/>
    <mergeCell ref="L67:L76"/>
    <mergeCell ref="M67:M76"/>
    <mergeCell ref="N67:N76"/>
    <mergeCell ref="O67:O76"/>
    <mergeCell ref="C57:C66"/>
    <mergeCell ref="C67:C76"/>
    <mergeCell ref="B57:B66"/>
    <mergeCell ref="G57:G66"/>
    <mergeCell ref="H57:H66"/>
    <mergeCell ref="I57:I66"/>
    <mergeCell ref="J57:J66"/>
    <mergeCell ref="K57:K66"/>
    <mergeCell ref="N37:N46"/>
    <mergeCell ref="O37:O46"/>
    <mergeCell ref="P37:P46"/>
    <mergeCell ref="Q37:Q46"/>
    <mergeCell ref="R37:R46"/>
    <mergeCell ref="N47:N56"/>
    <mergeCell ref="P47:P56"/>
    <mergeCell ref="Q47:Q56"/>
    <mergeCell ref="R47:R56"/>
    <mergeCell ref="O47:O56"/>
    <mergeCell ref="B37:B46"/>
    <mergeCell ref="G37:G46"/>
    <mergeCell ref="H37:H46"/>
    <mergeCell ref="I37:I46"/>
    <mergeCell ref="J37:J46"/>
    <mergeCell ref="K37:K46"/>
    <mergeCell ref="L37:L46"/>
    <mergeCell ref="M37:M46"/>
    <mergeCell ref="J47:J56"/>
    <mergeCell ref="K47:K56"/>
    <mergeCell ref="L47:L56"/>
    <mergeCell ref="M47:M56"/>
    <mergeCell ref="C37:C46"/>
    <mergeCell ref="H47:H56"/>
    <mergeCell ref="I47:I56"/>
    <mergeCell ref="C47:C56"/>
    <mergeCell ref="B47:B56"/>
    <mergeCell ref="G47:G56"/>
    <mergeCell ref="B27:B36"/>
    <mergeCell ref="G27:G36"/>
    <mergeCell ref="H27:H36"/>
    <mergeCell ref="I27:I36"/>
    <mergeCell ref="J27:J36"/>
    <mergeCell ref="K27:K36"/>
    <mergeCell ref="L27:L36"/>
    <mergeCell ref="M27:M36"/>
    <mergeCell ref="C27:C36"/>
    <mergeCell ref="Q27:Q36"/>
    <mergeCell ref="R27:R36"/>
    <mergeCell ref="H17:H26"/>
    <mergeCell ref="I17:I26"/>
    <mergeCell ref="J17:J26"/>
    <mergeCell ref="K17:K26"/>
    <mergeCell ref="L17:L26"/>
    <mergeCell ref="M17:M26"/>
    <mergeCell ref="N17:N26"/>
    <mergeCell ref="O17:O26"/>
    <mergeCell ref="P17:P26"/>
    <mergeCell ref="J7:J16"/>
    <mergeCell ref="K7:K16"/>
    <mergeCell ref="L7:L16"/>
    <mergeCell ref="M7:M16"/>
    <mergeCell ref="N7:N16"/>
    <mergeCell ref="O7:O16"/>
    <mergeCell ref="P7:P16"/>
    <mergeCell ref="N27:N36"/>
    <mergeCell ref="O27:O36"/>
    <mergeCell ref="P27:P36"/>
    <mergeCell ref="R5:R6"/>
    <mergeCell ref="Q7:Q16"/>
    <mergeCell ref="R7:R16"/>
    <mergeCell ref="Q17:Q26"/>
    <mergeCell ref="R17:R26"/>
    <mergeCell ref="O4:Q4"/>
    <mergeCell ref="M5:M6"/>
    <mergeCell ref="N5:N6"/>
    <mergeCell ref="O5:O6"/>
    <mergeCell ref="P5:P6"/>
    <mergeCell ref="Q5:Q6"/>
    <mergeCell ref="J4:L4"/>
    <mergeCell ref="J5:J6"/>
    <mergeCell ref="K5:K6"/>
    <mergeCell ref="L5:L6"/>
    <mergeCell ref="D1:G3"/>
    <mergeCell ref="G5:G6"/>
    <mergeCell ref="D5:D6"/>
    <mergeCell ref="B4:G4"/>
    <mergeCell ref="B5:B6"/>
    <mergeCell ref="C5:C6"/>
    <mergeCell ref="B7:B16"/>
    <mergeCell ref="G7:G16"/>
    <mergeCell ref="B17:B26"/>
    <mergeCell ref="G17:G26"/>
    <mergeCell ref="H5:I5"/>
    <mergeCell ref="E5:E6"/>
    <mergeCell ref="H7:H16"/>
    <mergeCell ref="I7:I16"/>
    <mergeCell ref="C7:C16"/>
    <mergeCell ref="C17:C26"/>
    <mergeCell ref="F5:F6"/>
  </mergeCells>
  <dataValidations count="4">
    <dataValidation type="list" allowBlank="1" showErrorMessage="1" sqref="G7 G17 G27 G37 G47 G57 G67 G77 G87 G97 G107 G117 G127 G137 G147 G157 G167" xr:uid="{97705204-6C1E-4769-9E29-00ECF305236E}">
      <formula1>"Operacional,Legal,Orçamentário/ Financeiro,Integridade"</formula1>
    </dataValidation>
    <dataValidation type="list" allowBlank="1" showErrorMessage="1" sqref="J47:K47 J17:K17 J27:K27 J37:K37 J7:K7 J57:K57 J67:K67 J77:K77 J87:K87 J97:K97 J107:K107 J117:K117 J127:K127 J137:K137 J147:K147 J157:K157 J167:K167" xr:uid="{5619BE02-D8BF-4678-98DD-93596B497496}">
      <formula1>"01 - Muito baixo,02 - Baixo,05 - Médio,08 - Alto,10 - Muito Alto"</formula1>
    </dataValidation>
    <dataValidation type="list" allowBlank="1" showErrorMessage="1" sqref="R7 R167 R17 R27 R37 R47 R57 R67 R77 R87 R97 R107 R117 R127 R137 R147 R157" xr:uid="{3F5CE707-9883-4D84-AFC0-90AA91D81350}">
      <formula1>"Mitigar,Compartilhar,Evitar,Aceitar"</formula1>
    </dataValidation>
    <dataValidation type="list" allowBlank="1" showErrorMessage="1" sqref="P7 P17 P27 P37 P47 P57 P67 P77 P87 P97 P107 P117 P127 P137 P147 P157 P167" xr:uid="{2A02E9BE-6083-474D-8391-C849FA717E5E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317D70-55EE-4DF8-B634-51834C8BC528}">
          <x14:formula1>
            <xm:f>'Fontes de Risco'!$B$3:$B$10</xm:f>
          </x14:formula1>
          <xm:sqref>E7:E176</xm:sqref>
        </x14:dataValidation>
        <x14:dataValidation type="list" allowBlank="1" showInputMessage="1" showErrorMessage="1" xr:uid="{91D6AD58-9B32-42F9-AE6C-4B377839E1AA}">
          <x14:formula1>
            <xm:f>CONTEXTO!$A$15:$A$39</xm:f>
          </x14:formula1>
          <xm:sqref>B7 B167 B157 B147 B137 B127 B117 B107 B97 B87 B77 B67 B57 B47 B37 B27 B17</xm:sqref>
        </x14:dataValidation>
        <x14:dataValidation type="list" allowBlank="1" showErrorMessage="1" xr:uid="{436E5D88-E52A-4135-8E51-22A0534422CA}">
          <x14:formula1>
            <xm:f>'Escala Controles e Níveis Risco'!$K$3:$K$7</xm:f>
          </x14:formula1>
          <xm:sqref>M7:M16 M17:M26 M27:M36 M37:M46 M47:M56 M57:M66 M67:M76 M77:M86 M87:M96 M97:M106 M107:M116 M117:M126 M127:M136 M137:M146 M147:M156 M157:M166 M167:M176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CE52-2467-4D2A-BAC3-F29BC31B2B27}">
  <sheetPr codeName="Planilha7"/>
  <dimension ref="A1:J98"/>
  <sheetViews>
    <sheetView topLeftCell="A3" zoomScale="70" zoomScaleNormal="70" workbookViewId="0">
      <selection activeCell="D7" sqref="D7:D11"/>
    </sheetView>
  </sheetViews>
  <sheetFormatPr defaultColWidth="8.85546875" defaultRowHeight="15" x14ac:dyDescent="0.25"/>
  <cols>
    <col min="1" max="2" width="31" style="16" customWidth="1"/>
    <col min="3" max="3" width="17.5703125" style="16" customWidth="1"/>
    <col min="4" max="4" width="35.42578125" style="16" customWidth="1"/>
    <col min="5" max="5" width="13.85546875" style="16" customWidth="1"/>
    <col min="6" max="6" width="37.42578125" style="16" customWidth="1"/>
    <col min="7" max="8" width="37.42578125" style="42" customWidth="1"/>
    <col min="9" max="9" width="17" style="42" customWidth="1"/>
    <col min="10" max="10" width="42" style="43" customWidth="1"/>
    <col min="11" max="258" width="8.85546875" style="16"/>
    <col min="259" max="259" width="29.5703125" style="16" customWidth="1"/>
    <col min="260" max="260" width="21.5703125" style="16" customWidth="1"/>
    <col min="261" max="261" width="17.42578125" style="16" customWidth="1"/>
    <col min="262" max="262" width="35.42578125" style="16" customWidth="1"/>
    <col min="263" max="263" width="16.5703125" style="16" customWidth="1"/>
    <col min="264" max="264" width="37.42578125" style="16" customWidth="1"/>
    <col min="265" max="265" width="23.42578125" style="16" customWidth="1"/>
    <col min="266" max="266" width="42" style="16" customWidth="1"/>
    <col min="267" max="514" width="8.85546875" style="16"/>
    <col min="515" max="515" width="29.5703125" style="16" customWidth="1"/>
    <col min="516" max="516" width="21.5703125" style="16" customWidth="1"/>
    <col min="517" max="517" width="17.42578125" style="16" customWidth="1"/>
    <col min="518" max="518" width="35.42578125" style="16" customWidth="1"/>
    <col min="519" max="519" width="16.5703125" style="16" customWidth="1"/>
    <col min="520" max="520" width="37.42578125" style="16" customWidth="1"/>
    <col min="521" max="521" width="23.42578125" style="16" customWidth="1"/>
    <col min="522" max="522" width="42" style="16" customWidth="1"/>
    <col min="523" max="770" width="8.85546875" style="16"/>
    <col min="771" max="771" width="29.5703125" style="16" customWidth="1"/>
    <col min="772" max="772" width="21.5703125" style="16" customWidth="1"/>
    <col min="773" max="773" width="17.42578125" style="16" customWidth="1"/>
    <col min="774" max="774" width="35.42578125" style="16" customWidth="1"/>
    <col min="775" max="775" width="16.5703125" style="16" customWidth="1"/>
    <col min="776" max="776" width="37.42578125" style="16" customWidth="1"/>
    <col min="777" max="777" width="23.42578125" style="16" customWidth="1"/>
    <col min="778" max="778" width="42" style="16" customWidth="1"/>
    <col min="779" max="1026" width="8.85546875" style="16"/>
    <col min="1027" max="1027" width="29.5703125" style="16" customWidth="1"/>
    <col min="1028" max="1028" width="21.5703125" style="16" customWidth="1"/>
    <col min="1029" max="1029" width="17.42578125" style="16" customWidth="1"/>
    <col min="1030" max="1030" width="35.42578125" style="16" customWidth="1"/>
    <col min="1031" max="1031" width="16.5703125" style="16" customWidth="1"/>
    <col min="1032" max="1032" width="37.42578125" style="16" customWidth="1"/>
    <col min="1033" max="1033" width="23.42578125" style="16" customWidth="1"/>
    <col min="1034" max="1034" width="42" style="16" customWidth="1"/>
    <col min="1035" max="1282" width="8.85546875" style="16"/>
    <col min="1283" max="1283" width="29.5703125" style="16" customWidth="1"/>
    <col min="1284" max="1284" width="21.5703125" style="16" customWidth="1"/>
    <col min="1285" max="1285" width="17.42578125" style="16" customWidth="1"/>
    <col min="1286" max="1286" width="35.42578125" style="16" customWidth="1"/>
    <col min="1287" max="1287" width="16.5703125" style="16" customWidth="1"/>
    <col min="1288" max="1288" width="37.42578125" style="16" customWidth="1"/>
    <col min="1289" max="1289" width="23.42578125" style="16" customWidth="1"/>
    <col min="1290" max="1290" width="42" style="16" customWidth="1"/>
    <col min="1291" max="1538" width="8.85546875" style="16"/>
    <col min="1539" max="1539" width="29.5703125" style="16" customWidth="1"/>
    <col min="1540" max="1540" width="21.5703125" style="16" customWidth="1"/>
    <col min="1541" max="1541" width="17.42578125" style="16" customWidth="1"/>
    <col min="1542" max="1542" width="35.42578125" style="16" customWidth="1"/>
    <col min="1543" max="1543" width="16.5703125" style="16" customWidth="1"/>
    <col min="1544" max="1544" width="37.42578125" style="16" customWidth="1"/>
    <col min="1545" max="1545" width="23.42578125" style="16" customWidth="1"/>
    <col min="1546" max="1546" width="42" style="16" customWidth="1"/>
    <col min="1547" max="1794" width="8.85546875" style="16"/>
    <col min="1795" max="1795" width="29.5703125" style="16" customWidth="1"/>
    <col min="1796" max="1796" width="21.5703125" style="16" customWidth="1"/>
    <col min="1797" max="1797" width="17.42578125" style="16" customWidth="1"/>
    <col min="1798" max="1798" width="35.42578125" style="16" customWidth="1"/>
    <col min="1799" max="1799" width="16.5703125" style="16" customWidth="1"/>
    <col min="1800" max="1800" width="37.42578125" style="16" customWidth="1"/>
    <col min="1801" max="1801" width="23.42578125" style="16" customWidth="1"/>
    <col min="1802" max="1802" width="42" style="16" customWidth="1"/>
    <col min="1803" max="2050" width="8.85546875" style="16"/>
    <col min="2051" max="2051" width="29.5703125" style="16" customWidth="1"/>
    <col min="2052" max="2052" width="21.5703125" style="16" customWidth="1"/>
    <col min="2053" max="2053" width="17.42578125" style="16" customWidth="1"/>
    <col min="2054" max="2054" width="35.42578125" style="16" customWidth="1"/>
    <col min="2055" max="2055" width="16.5703125" style="16" customWidth="1"/>
    <col min="2056" max="2056" width="37.42578125" style="16" customWidth="1"/>
    <col min="2057" max="2057" width="23.42578125" style="16" customWidth="1"/>
    <col min="2058" max="2058" width="42" style="16" customWidth="1"/>
    <col min="2059" max="2306" width="8.85546875" style="16"/>
    <col min="2307" max="2307" width="29.5703125" style="16" customWidth="1"/>
    <col min="2308" max="2308" width="21.5703125" style="16" customWidth="1"/>
    <col min="2309" max="2309" width="17.42578125" style="16" customWidth="1"/>
    <col min="2310" max="2310" width="35.42578125" style="16" customWidth="1"/>
    <col min="2311" max="2311" width="16.5703125" style="16" customWidth="1"/>
    <col min="2312" max="2312" width="37.42578125" style="16" customWidth="1"/>
    <col min="2313" max="2313" width="23.42578125" style="16" customWidth="1"/>
    <col min="2314" max="2314" width="42" style="16" customWidth="1"/>
    <col min="2315" max="2562" width="8.85546875" style="16"/>
    <col min="2563" max="2563" width="29.5703125" style="16" customWidth="1"/>
    <col min="2564" max="2564" width="21.5703125" style="16" customWidth="1"/>
    <col min="2565" max="2565" width="17.42578125" style="16" customWidth="1"/>
    <col min="2566" max="2566" width="35.42578125" style="16" customWidth="1"/>
    <col min="2567" max="2567" width="16.5703125" style="16" customWidth="1"/>
    <col min="2568" max="2568" width="37.42578125" style="16" customWidth="1"/>
    <col min="2569" max="2569" width="23.42578125" style="16" customWidth="1"/>
    <col min="2570" max="2570" width="42" style="16" customWidth="1"/>
    <col min="2571" max="2818" width="8.85546875" style="16"/>
    <col min="2819" max="2819" width="29.5703125" style="16" customWidth="1"/>
    <col min="2820" max="2820" width="21.5703125" style="16" customWidth="1"/>
    <col min="2821" max="2821" width="17.42578125" style="16" customWidth="1"/>
    <col min="2822" max="2822" width="35.42578125" style="16" customWidth="1"/>
    <col min="2823" max="2823" width="16.5703125" style="16" customWidth="1"/>
    <col min="2824" max="2824" width="37.42578125" style="16" customWidth="1"/>
    <col min="2825" max="2825" width="23.42578125" style="16" customWidth="1"/>
    <col min="2826" max="2826" width="42" style="16" customWidth="1"/>
    <col min="2827" max="3074" width="8.85546875" style="16"/>
    <col min="3075" max="3075" width="29.5703125" style="16" customWidth="1"/>
    <col min="3076" max="3076" width="21.5703125" style="16" customWidth="1"/>
    <col min="3077" max="3077" width="17.42578125" style="16" customWidth="1"/>
    <col min="3078" max="3078" width="35.42578125" style="16" customWidth="1"/>
    <col min="3079" max="3079" width="16.5703125" style="16" customWidth="1"/>
    <col min="3080" max="3080" width="37.42578125" style="16" customWidth="1"/>
    <col min="3081" max="3081" width="23.42578125" style="16" customWidth="1"/>
    <col min="3082" max="3082" width="42" style="16" customWidth="1"/>
    <col min="3083" max="3330" width="8.85546875" style="16"/>
    <col min="3331" max="3331" width="29.5703125" style="16" customWidth="1"/>
    <col min="3332" max="3332" width="21.5703125" style="16" customWidth="1"/>
    <col min="3333" max="3333" width="17.42578125" style="16" customWidth="1"/>
    <col min="3334" max="3334" width="35.42578125" style="16" customWidth="1"/>
    <col min="3335" max="3335" width="16.5703125" style="16" customWidth="1"/>
    <col min="3336" max="3336" width="37.42578125" style="16" customWidth="1"/>
    <col min="3337" max="3337" width="23.42578125" style="16" customWidth="1"/>
    <col min="3338" max="3338" width="42" style="16" customWidth="1"/>
    <col min="3339" max="3586" width="8.85546875" style="16"/>
    <col min="3587" max="3587" width="29.5703125" style="16" customWidth="1"/>
    <col min="3588" max="3588" width="21.5703125" style="16" customWidth="1"/>
    <col min="3589" max="3589" width="17.42578125" style="16" customWidth="1"/>
    <col min="3590" max="3590" width="35.42578125" style="16" customWidth="1"/>
    <col min="3591" max="3591" width="16.5703125" style="16" customWidth="1"/>
    <col min="3592" max="3592" width="37.42578125" style="16" customWidth="1"/>
    <col min="3593" max="3593" width="23.42578125" style="16" customWidth="1"/>
    <col min="3594" max="3594" width="42" style="16" customWidth="1"/>
    <col min="3595" max="3842" width="8.85546875" style="16"/>
    <col min="3843" max="3843" width="29.5703125" style="16" customWidth="1"/>
    <col min="3844" max="3844" width="21.5703125" style="16" customWidth="1"/>
    <col min="3845" max="3845" width="17.42578125" style="16" customWidth="1"/>
    <col min="3846" max="3846" width="35.42578125" style="16" customWidth="1"/>
    <col min="3847" max="3847" width="16.5703125" style="16" customWidth="1"/>
    <col min="3848" max="3848" width="37.42578125" style="16" customWidth="1"/>
    <col min="3849" max="3849" width="23.42578125" style="16" customWidth="1"/>
    <col min="3850" max="3850" width="42" style="16" customWidth="1"/>
    <col min="3851" max="4098" width="8.85546875" style="16"/>
    <col min="4099" max="4099" width="29.5703125" style="16" customWidth="1"/>
    <col min="4100" max="4100" width="21.5703125" style="16" customWidth="1"/>
    <col min="4101" max="4101" width="17.42578125" style="16" customWidth="1"/>
    <col min="4102" max="4102" width="35.42578125" style="16" customWidth="1"/>
    <col min="4103" max="4103" width="16.5703125" style="16" customWidth="1"/>
    <col min="4104" max="4104" width="37.42578125" style="16" customWidth="1"/>
    <col min="4105" max="4105" width="23.42578125" style="16" customWidth="1"/>
    <col min="4106" max="4106" width="42" style="16" customWidth="1"/>
    <col min="4107" max="4354" width="8.85546875" style="16"/>
    <col min="4355" max="4355" width="29.5703125" style="16" customWidth="1"/>
    <col min="4356" max="4356" width="21.5703125" style="16" customWidth="1"/>
    <col min="4357" max="4357" width="17.42578125" style="16" customWidth="1"/>
    <col min="4358" max="4358" width="35.42578125" style="16" customWidth="1"/>
    <col min="4359" max="4359" width="16.5703125" style="16" customWidth="1"/>
    <col min="4360" max="4360" width="37.42578125" style="16" customWidth="1"/>
    <col min="4361" max="4361" width="23.42578125" style="16" customWidth="1"/>
    <col min="4362" max="4362" width="42" style="16" customWidth="1"/>
    <col min="4363" max="4610" width="8.85546875" style="16"/>
    <col min="4611" max="4611" width="29.5703125" style="16" customWidth="1"/>
    <col min="4612" max="4612" width="21.5703125" style="16" customWidth="1"/>
    <col min="4613" max="4613" width="17.42578125" style="16" customWidth="1"/>
    <col min="4614" max="4614" width="35.42578125" style="16" customWidth="1"/>
    <col min="4615" max="4615" width="16.5703125" style="16" customWidth="1"/>
    <col min="4616" max="4616" width="37.42578125" style="16" customWidth="1"/>
    <col min="4617" max="4617" width="23.42578125" style="16" customWidth="1"/>
    <col min="4618" max="4618" width="42" style="16" customWidth="1"/>
    <col min="4619" max="4866" width="8.85546875" style="16"/>
    <col min="4867" max="4867" width="29.5703125" style="16" customWidth="1"/>
    <col min="4868" max="4868" width="21.5703125" style="16" customWidth="1"/>
    <col min="4869" max="4869" width="17.42578125" style="16" customWidth="1"/>
    <col min="4870" max="4870" width="35.42578125" style="16" customWidth="1"/>
    <col min="4871" max="4871" width="16.5703125" style="16" customWidth="1"/>
    <col min="4872" max="4872" width="37.42578125" style="16" customWidth="1"/>
    <col min="4873" max="4873" width="23.42578125" style="16" customWidth="1"/>
    <col min="4874" max="4874" width="42" style="16" customWidth="1"/>
    <col min="4875" max="5122" width="8.85546875" style="16"/>
    <col min="5123" max="5123" width="29.5703125" style="16" customWidth="1"/>
    <col min="5124" max="5124" width="21.5703125" style="16" customWidth="1"/>
    <col min="5125" max="5125" width="17.42578125" style="16" customWidth="1"/>
    <col min="5126" max="5126" width="35.42578125" style="16" customWidth="1"/>
    <col min="5127" max="5127" width="16.5703125" style="16" customWidth="1"/>
    <col min="5128" max="5128" width="37.42578125" style="16" customWidth="1"/>
    <col min="5129" max="5129" width="23.42578125" style="16" customWidth="1"/>
    <col min="5130" max="5130" width="42" style="16" customWidth="1"/>
    <col min="5131" max="5378" width="8.85546875" style="16"/>
    <col min="5379" max="5379" width="29.5703125" style="16" customWidth="1"/>
    <col min="5380" max="5380" width="21.5703125" style="16" customWidth="1"/>
    <col min="5381" max="5381" width="17.42578125" style="16" customWidth="1"/>
    <col min="5382" max="5382" width="35.42578125" style="16" customWidth="1"/>
    <col min="5383" max="5383" width="16.5703125" style="16" customWidth="1"/>
    <col min="5384" max="5384" width="37.42578125" style="16" customWidth="1"/>
    <col min="5385" max="5385" width="23.42578125" style="16" customWidth="1"/>
    <col min="5386" max="5386" width="42" style="16" customWidth="1"/>
    <col min="5387" max="5634" width="8.85546875" style="16"/>
    <col min="5635" max="5635" width="29.5703125" style="16" customWidth="1"/>
    <col min="5636" max="5636" width="21.5703125" style="16" customWidth="1"/>
    <col min="5637" max="5637" width="17.42578125" style="16" customWidth="1"/>
    <col min="5638" max="5638" width="35.42578125" style="16" customWidth="1"/>
    <col min="5639" max="5639" width="16.5703125" style="16" customWidth="1"/>
    <col min="5640" max="5640" width="37.42578125" style="16" customWidth="1"/>
    <col min="5641" max="5641" width="23.42578125" style="16" customWidth="1"/>
    <col min="5642" max="5642" width="42" style="16" customWidth="1"/>
    <col min="5643" max="5890" width="8.85546875" style="16"/>
    <col min="5891" max="5891" width="29.5703125" style="16" customWidth="1"/>
    <col min="5892" max="5892" width="21.5703125" style="16" customWidth="1"/>
    <col min="5893" max="5893" width="17.42578125" style="16" customWidth="1"/>
    <col min="5894" max="5894" width="35.42578125" style="16" customWidth="1"/>
    <col min="5895" max="5895" width="16.5703125" style="16" customWidth="1"/>
    <col min="5896" max="5896" width="37.42578125" style="16" customWidth="1"/>
    <col min="5897" max="5897" width="23.42578125" style="16" customWidth="1"/>
    <col min="5898" max="5898" width="42" style="16" customWidth="1"/>
    <col min="5899" max="6146" width="8.85546875" style="16"/>
    <col min="6147" max="6147" width="29.5703125" style="16" customWidth="1"/>
    <col min="6148" max="6148" width="21.5703125" style="16" customWidth="1"/>
    <col min="6149" max="6149" width="17.42578125" style="16" customWidth="1"/>
    <col min="6150" max="6150" width="35.42578125" style="16" customWidth="1"/>
    <col min="6151" max="6151" width="16.5703125" style="16" customWidth="1"/>
    <col min="6152" max="6152" width="37.42578125" style="16" customWidth="1"/>
    <col min="6153" max="6153" width="23.42578125" style="16" customWidth="1"/>
    <col min="6154" max="6154" width="42" style="16" customWidth="1"/>
    <col min="6155" max="6402" width="8.85546875" style="16"/>
    <col min="6403" max="6403" width="29.5703125" style="16" customWidth="1"/>
    <col min="6404" max="6404" width="21.5703125" style="16" customWidth="1"/>
    <col min="6405" max="6405" width="17.42578125" style="16" customWidth="1"/>
    <col min="6406" max="6406" width="35.42578125" style="16" customWidth="1"/>
    <col min="6407" max="6407" width="16.5703125" style="16" customWidth="1"/>
    <col min="6408" max="6408" width="37.42578125" style="16" customWidth="1"/>
    <col min="6409" max="6409" width="23.42578125" style="16" customWidth="1"/>
    <col min="6410" max="6410" width="42" style="16" customWidth="1"/>
    <col min="6411" max="6658" width="8.85546875" style="16"/>
    <col min="6659" max="6659" width="29.5703125" style="16" customWidth="1"/>
    <col min="6660" max="6660" width="21.5703125" style="16" customWidth="1"/>
    <col min="6661" max="6661" width="17.42578125" style="16" customWidth="1"/>
    <col min="6662" max="6662" width="35.42578125" style="16" customWidth="1"/>
    <col min="6663" max="6663" width="16.5703125" style="16" customWidth="1"/>
    <col min="6664" max="6664" width="37.42578125" style="16" customWidth="1"/>
    <col min="6665" max="6665" width="23.42578125" style="16" customWidth="1"/>
    <col min="6666" max="6666" width="42" style="16" customWidth="1"/>
    <col min="6667" max="6914" width="8.85546875" style="16"/>
    <col min="6915" max="6915" width="29.5703125" style="16" customWidth="1"/>
    <col min="6916" max="6916" width="21.5703125" style="16" customWidth="1"/>
    <col min="6917" max="6917" width="17.42578125" style="16" customWidth="1"/>
    <col min="6918" max="6918" width="35.42578125" style="16" customWidth="1"/>
    <col min="6919" max="6919" width="16.5703125" style="16" customWidth="1"/>
    <col min="6920" max="6920" width="37.42578125" style="16" customWidth="1"/>
    <col min="6921" max="6921" width="23.42578125" style="16" customWidth="1"/>
    <col min="6922" max="6922" width="42" style="16" customWidth="1"/>
    <col min="6923" max="7170" width="8.85546875" style="16"/>
    <col min="7171" max="7171" width="29.5703125" style="16" customWidth="1"/>
    <col min="7172" max="7172" width="21.5703125" style="16" customWidth="1"/>
    <col min="7173" max="7173" width="17.42578125" style="16" customWidth="1"/>
    <col min="7174" max="7174" width="35.42578125" style="16" customWidth="1"/>
    <col min="7175" max="7175" width="16.5703125" style="16" customWidth="1"/>
    <col min="7176" max="7176" width="37.42578125" style="16" customWidth="1"/>
    <col min="7177" max="7177" width="23.42578125" style="16" customWidth="1"/>
    <col min="7178" max="7178" width="42" style="16" customWidth="1"/>
    <col min="7179" max="7426" width="8.85546875" style="16"/>
    <col min="7427" max="7427" width="29.5703125" style="16" customWidth="1"/>
    <col min="7428" max="7428" width="21.5703125" style="16" customWidth="1"/>
    <col min="7429" max="7429" width="17.42578125" style="16" customWidth="1"/>
    <col min="7430" max="7430" width="35.42578125" style="16" customWidth="1"/>
    <col min="7431" max="7431" width="16.5703125" style="16" customWidth="1"/>
    <col min="7432" max="7432" width="37.42578125" style="16" customWidth="1"/>
    <col min="7433" max="7433" width="23.42578125" style="16" customWidth="1"/>
    <col min="7434" max="7434" width="42" style="16" customWidth="1"/>
    <col min="7435" max="7682" width="8.85546875" style="16"/>
    <col min="7683" max="7683" width="29.5703125" style="16" customWidth="1"/>
    <col min="7684" max="7684" width="21.5703125" style="16" customWidth="1"/>
    <col min="7685" max="7685" width="17.42578125" style="16" customWidth="1"/>
    <col min="7686" max="7686" width="35.42578125" style="16" customWidth="1"/>
    <col min="7687" max="7687" width="16.5703125" style="16" customWidth="1"/>
    <col min="7688" max="7688" width="37.42578125" style="16" customWidth="1"/>
    <col min="7689" max="7689" width="23.42578125" style="16" customWidth="1"/>
    <col min="7690" max="7690" width="42" style="16" customWidth="1"/>
    <col min="7691" max="7938" width="8.85546875" style="16"/>
    <col min="7939" max="7939" width="29.5703125" style="16" customWidth="1"/>
    <col min="7940" max="7940" width="21.5703125" style="16" customWidth="1"/>
    <col min="7941" max="7941" width="17.42578125" style="16" customWidth="1"/>
    <col min="7942" max="7942" width="35.42578125" style="16" customWidth="1"/>
    <col min="7943" max="7943" width="16.5703125" style="16" customWidth="1"/>
    <col min="7944" max="7944" width="37.42578125" style="16" customWidth="1"/>
    <col min="7945" max="7945" width="23.42578125" style="16" customWidth="1"/>
    <col min="7946" max="7946" width="42" style="16" customWidth="1"/>
    <col min="7947" max="8194" width="8.85546875" style="16"/>
    <col min="8195" max="8195" width="29.5703125" style="16" customWidth="1"/>
    <col min="8196" max="8196" width="21.5703125" style="16" customWidth="1"/>
    <col min="8197" max="8197" width="17.42578125" style="16" customWidth="1"/>
    <col min="8198" max="8198" width="35.42578125" style="16" customWidth="1"/>
    <col min="8199" max="8199" width="16.5703125" style="16" customWidth="1"/>
    <col min="8200" max="8200" width="37.42578125" style="16" customWidth="1"/>
    <col min="8201" max="8201" width="23.42578125" style="16" customWidth="1"/>
    <col min="8202" max="8202" width="42" style="16" customWidth="1"/>
    <col min="8203" max="8450" width="8.85546875" style="16"/>
    <col min="8451" max="8451" width="29.5703125" style="16" customWidth="1"/>
    <col min="8452" max="8452" width="21.5703125" style="16" customWidth="1"/>
    <col min="8453" max="8453" width="17.42578125" style="16" customWidth="1"/>
    <col min="8454" max="8454" width="35.42578125" style="16" customWidth="1"/>
    <col min="8455" max="8455" width="16.5703125" style="16" customWidth="1"/>
    <col min="8456" max="8456" width="37.42578125" style="16" customWidth="1"/>
    <col min="8457" max="8457" width="23.42578125" style="16" customWidth="1"/>
    <col min="8458" max="8458" width="42" style="16" customWidth="1"/>
    <col min="8459" max="8706" width="8.85546875" style="16"/>
    <col min="8707" max="8707" width="29.5703125" style="16" customWidth="1"/>
    <col min="8708" max="8708" width="21.5703125" style="16" customWidth="1"/>
    <col min="8709" max="8709" width="17.42578125" style="16" customWidth="1"/>
    <col min="8710" max="8710" width="35.42578125" style="16" customWidth="1"/>
    <col min="8711" max="8711" width="16.5703125" style="16" customWidth="1"/>
    <col min="8712" max="8712" width="37.42578125" style="16" customWidth="1"/>
    <col min="8713" max="8713" width="23.42578125" style="16" customWidth="1"/>
    <col min="8714" max="8714" width="42" style="16" customWidth="1"/>
    <col min="8715" max="8962" width="8.85546875" style="16"/>
    <col min="8963" max="8963" width="29.5703125" style="16" customWidth="1"/>
    <col min="8964" max="8964" width="21.5703125" style="16" customWidth="1"/>
    <col min="8965" max="8965" width="17.42578125" style="16" customWidth="1"/>
    <col min="8966" max="8966" width="35.42578125" style="16" customWidth="1"/>
    <col min="8967" max="8967" width="16.5703125" style="16" customWidth="1"/>
    <col min="8968" max="8968" width="37.42578125" style="16" customWidth="1"/>
    <col min="8969" max="8969" width="23.42578125" style="16" customWidth="1"/>
    <col min="8970" max="8970" width="42" style="16" customWidth="1"/>
    <col min="8971" max="9218" width="8.85546875" style="16"/>
    <col min="9219" max="9219" width="29.5703125" style="16" customWidth="1"/>
    <col min="9220" max="9220" width="21.5703125" style="16" customWidth="1"/>
    <col min="9221" max="9221" width="17.42578125" style="16" customWidth="1"/>
    <col min="9222" max="9222" width="35.42578125" style="16" customWidth="1"/>
    <col min="9223" max="9223" width="16.5703125" style="16" customWidth="1"/>
    <col min="9224" max="9224" width="37.42578125" style="16" customWidth="1"/>
    <col min="9225" max="9225" width="23.42578125" style="16" customWidth="1"/>
    <col min="9226" max="9226" width="42" style="16" customWidth="1"/>
    <col min="9227" max="9474" width="8.85546875" style="16"/>
    <col min="9475" max="9475" width="29.5703125" style="16" customWidth="1"/>
    <col min="9476" max="9476" width="21.5703125" style="16" customWidth="1"/>
    <col min="9477" max="9477" width="17.42578125" style="16" customWidth="1"/>
    <col min="9478" max="9478" width="35.42578125" style="16" customWidth="1"/>
    <col min="9479" max="9479" width="16.5703125" style="16" customWidth="1"/>
    <col min="9480" max="9480" width="37.42578125" style="16" customWidth="1"/>
    <col min="9481" max="9481" width="23.42578125" style="16" customWidth="1"/>
    <col min="9482" max="9482" width="42" style="16" customWidth="1"/>
    <col min="9483" max="9730" width="8.85546875" style="16"/>
    <col min="9731" max="9731" width="29.5703125" style="16" customWidth="1"/>
    <col min="9732" max="9732" width="21.5703125" style="16" customWidth="1"/>
    <col min="9733" max="9733" width="17.42578125" style="16" customWidth="1"/>
    <col min="9734" max="9734" width="35.42578125" style="16" customWidth="1"/>
    <col min="9735" max="9735" width="16.5703125" style="16" customWidth="1"/>
    <col min="9736" max="9736" width="37.42578125" style="16" customWidth="1"/>
    <col min="9737" max="9737" width="23.42578125" style="16" customWidth="1"/>
    <col min="9738" max="9738" width="42" style="16" customWidth="1"/>
    <col min="9739" max="9986" width="8.85546875" style="16"/>
    <col min="9987" max="9987" width="29.5703125" style="16" customWidth="1"/>
    <col min="9988" max="9988" width="21.5703125" style="16" customWidth="1"/>
    <col min="9989" max="9989" width="17.42578125" style="16" customWidth="1"/>
    <col min="9990" max="9990" width="35.42578125" style="16" customWidth="1"/>
    <col min="9991" max="9991" width="16.5703125" style="16" customWidth="1"/>
    <col min="9992" max="9992" width="37.42578125" style="16" customWidth="1"/>
    <col min="9993" max="9993" width="23.42578125" style="16" customWidth="1"/>
    <col min="9994" max="9994" width="42" style="16" customWidth="1"/>
    <col min="9995" max="10242" width="8.85546875" style="16"/>
    <col min="10243" max="10243" width="29.5703125" style="16" customWidth="1"/>
    <col min="10244" max="10244" width="21.5703125" style="16" customWidth="1"/>
    <col min="10245" max="10245" width="17.42578125" style="16" customWidth="1"/>
    <col min="10246" max="10246" width="35.42578125" style="16" customWidth="1"/>
    <col min="10247" max="10247" width="16.5703125" style="16" customWidth="1"/>
    <col min="10248" max="10248" width="37.42578125" style="16" customWidth="1"/>
    <col min="10249" max="10249" width="23.42578125" style="16" customWidth="1"/>
    <col min="10250" max="10250" width="42" style="16" customWidth="1"/>
    <col min="10251" max="10498" width="8.85546875" style="16"/>
    <col min="10499" max="10499" width="29.5703125" style="16" customWidth="1"/>
    <col min="10500" max="10500" width="21.5703125" style="16" customWidth="1"/>
    <col min="10501" max="10501" width="17.42578125" style="16" customWidth="1"/>
    <col min="10502" max="10502" width="35.42578125" style="16" customWidth="1"/>
    <col min="10503" max="10503" width="16.5703125" style="16" customWidth="1"/>
    <col min="10504" max="10504" width="37.42578125" style="16" customWidth="1"/>
    <col min="10505" max="10505" width="23.42578125" style="16" customWidth="1"/>
    <col min="10506" max="10506" width="42" style="16" customWidth="1"/>
    <col min="10507" max="10754" width="8.85546875" style="16"/>
    <col min="10755" max="10755" width="29.5703125" style="16" customWidth="1"/>
    <col min="10756" max="10756" width="21.5703125" style="16" customWidth="1"/>
    <col min="10757" max="10757" width="17.42578125" style="16" customWidth="1"/>
    <col min="10758" max="10758" width="35.42578125" style="16" customWidth="1"/>
    <col min="10759" max="10759" width="16.5703125" style="16" customWidth="1"/>
    <col min="10760" max="10760" width="37.42578125" style="16" customWidth="1"/>
    <col min="10761" max="10761" width="23.42578125" style="16" customWidth="1"/>
    <col min="10762" max="10762" width="42" style="16" customWidth="1"/>
    <col min="10763" max="11010" width="8.85546875" style="16"/>
    <col min="11011" max="11011" width="29.5703125" style="16" customWidth="1"/>
    <col min="11012" max="11012" width="21.5703125" style="16" customWidth="1"/>
    <col min="11013" max="11013" width="17.42578125" style="16" customWidth="1"/>
    <col min="11014" max="11014" width="35.42578125" style="16" customWidth="1"/>
    <col min="11015" max="11015" width="16.5703125" style="16" customWidth="1"/>
    <col min="11016" max="11016" width="37.42578125" style="16" customWidth="1"/>
    <col min="11017" max="11017" width="23.42578125" style="16" customWidth="1"/>
    <col min="11018" max="11018" width="42" style="16" customWidth="1"/>
    <col min="11019" max="11266" width="8.85546875" style="16"/>
    <col min="11267" max="11267" width="29.5703125" style="16" customWidth="1"/>
    <col min="11268" max="11268" width="21.5703125" style="16" customWidth="1"/>
    <col min="11269" max="11269" width="17.42578125" style="16" customWidth="1"/>
    <col min="11270" max="11270" width="35.42578125" style="16" customWidth="1"/>
    <col min="11271" max="11271" width="16.5703125" style="16" customWidth="1"/>
    <col min="11272" max="11272" width="37.42578125" style="16" customWidth="1"/>
    <col min="11273" max="11273" width="23.42578125" style="16" customWidth="1"/>
    <col min="11274" max="11274" width="42" style="16" customWidth="1"/>
    <col min="11275" max="11522" width="8.85546875" style="16"/>
    <col min="11523" max="11523" width="29.5703125" style="16" customWidth="1"/>
    <col min="11524" max="11524" width="21.5703125" style="16" customWidth="1"/>
    <col min="11525" max="11525" width="17.42578125" style="16" customWidth="1"/>
    <col min="11526" max="11526" width="35.42578125" style="16" customWidth="1"/>
    <col min="11527" max="11527" width="16.5703125" style="16" customWidth="1"/>
    <col min="11528" max="11528" width="37.42578125" style="16" customWidth="1"/>
    <col min="11529" max="11529" width="23.42578125" style="16" customWidth="1"/>
    <col min="11530" max="11530" width="42" style="16" customWidth="1"/>
    <col min="11531" max="11778" width="8.85546875" style="16"/>
    <col min="11779" max="11779" width="29.5703125" style="16" customWidth="1"/>
    <col min="11780" max="11780" width="21.5703125" style="16" customWidth="1"/>
    <col min="11781" max="11781" width="17.42578125" style="16" customWidth="1"/>
    <col min="11782" max="11782" width="35.42578125" style="16" customWidth="1"/>
    <col min="11783" max="11783" width="16.5703125" style="16" customWidth="1"/>
    <col min="11784" max="11784" width="37.42578125" style="16" customWidth="1"/>
    <col min="11785" max="11785" width="23.42578125" style="16" customWidth="1"/>
    <col min="11786" max="11786" width="42" style="16" customWidth="1"/>
    <col min="11787" max="12034" width="8.85546875" style="16"/>
    <col min="12035" max="12035" width="29.5703125" style="16" customWidth="1"/>
    <col min="12036" max="12036" width="21.5703125" style="16" customWidth="1"/>
    <col min="12037" max="12037" width="17.42578125" style="16" customWidth="1"/>
    <col min="12038" max="12038" width="35.42578125" style="16" customWidth="1"/>
    <col min="12039" max="12039" width="16.5703125" style="16" customWidth="1"/>
    <col min="12040" max="12040" width="37.42578125" style="16" customWidth="1"/>
    <col min="12041" max="12041" width="23.42578125" style="16" customWidth="1"/>
    <col min="12042" max="12042" width="42" style="16" customWidth="1"/>
    <col min="12043" max="12290" width="8.85546875" style="16"/>
    <col min="12291" max="12291" width="29.5703125" style="16" customWidth="1"/>
    <col min="12292" max="12292" width="21.5703125" style="16" customWidth="1"/>
    <col min="12293" max="12293" width="17.42578125" style="16" customWidth="1"/>
    <col min="12294" max="12294" width="35.42578125" style="16" customWidth="1"/>
    <col min="12295" max="12295" width="16.5703125" style="16" customWidth="1"/>
    <col min="12296" max="12296" width="37.42578125" style="16" customWidth="1"/>
    <col min="12297" max="12297" width="23.42578125" style="16" customWidth="1"/>
    <col min="12298" max="12298" width="42" style="16" customWidth="1"/>
    <col min="12299" max="12546" width="8.85546875" style="16"/>
    <col min="12547" max="12547" width="29.5703125" style="16" customWidth="1"/>
    <col min="12548" max="12548" width="21.5703125" style="16" customWidth="1"/>
    <col min="12549" max="12549" width="17.42578125" style="16" customWidth="1"/>
    <col min="12550" max="12550" width="35.42578125" style="16" customWidth="1"/>
    <col min="12551" max="12551" width="16.5703125" style="16" customWidth="1"/>
    <col min="12552" max="12552" width="37.42578125" style="16" customWidth="1"/>
    <col min="12553" max="12553" width="23.42578125" style="16" customWidth="1"/>
    <col min="12554" max="12554" width="42" style="16" customWidth="1"/>
    <col min="12555" max="12802" width="8.85546875" style="16"/>
    <col min="12803" max="12803" width="29.5703125" style="16" customWidth="1"/>
    <col min="12804" max="12804" width="21.5703125" style="16" customWidth="1"/>
    <col min="12805" max="12805" width="17.42578125" style="16" customWidth="1"/>
    <col min="12806" max="12806" width="35.42578125" style="16" customWidth="1"/>
    <col min="12807" max="12807" width="16.5703125" style="16" customWidth="1"/>
    <col min="12808" max="12808" width="37.42578125" style="16" customWidth="1"/>
    <col min="12809" max="12809" width="23.42578125" style="16" customWidth="1"/>
    <col min="12810" max="12810" width="42" style="16" customWidth="1"/>
    <col min="12811" max="13058" width="8.85546875" style="16"/>
    <col min="13059" max="13059" width="29.5703125" style="16" customWidth="1"/>
    <col min="13060" max="13060" width="21.5703125" style="16" customWidth="1"/>
    <col min="13061" max="13061" width="17.42578125" style="16" customWidth="1"/>
    <col min="13062" max="13062" width="35.42578125" style="16" customWidth="1"/>
    <col min="13063" max="13063" width="16.5703125" style="16" customWidth="1"/>
    <col min="13064" max="13064" width="37.42578125" style="16" customWidth="1"/>
    <col min="13065" max="13065" width="23.42578125" style="16" customWidth="1"/>
    <col min="13066" max="13066" width="42" style="16" customWidth="1"/>
    <col min="13067" max="13314" width="8.85546875" style="16"/>
    <col min="13315" max="13315" width="29.5703125" style="16" customWidth="1"/>
    <col min="13316" max="13316" width="21.5703125" style="16" customWidth="1"/>
    <col min="13317" max="13317" width="17.42578125" style="16" customWidth="1"/>
    <col min="13318" max="13318" width="35.42578125" style="16" customWidth="1"/>
    <col min="13319" max="13319" width="16.5703125" style="16" customWidth="1"/>
    <col min="13320" max="13320" width="37.42578125" style="16" customWidth="1"/>
    <col min="13321" max="13321" width="23.42578125" style="16" customWidth="1"/>
    <col min="13322" max="13322" width="42" style="16" customWidth="1"/>
    <col min="13323" max="13570" width="8.85546875" style="16"/>
    <col min="13571" max="13571" width="29.5703125" style="16" customWidth="1"/>
    <col min="13572" max="13572" width="21.5703125" style="16" customWidth="1"/>
    <col min="13573" max="13573" width="17.42578125" style="16" customWidth="1"/>
    <col min="13574" max="13574" width="35.42578125" style="16" customWidth="1"/>
    <col min="13575" max="13575" width="16.5703125" style="16" customWidth="1"/>
    <col min="13576" max="13576" width="37.42578125" style="16" customWidth="1"/>
    <col min="13577" max="13577" width="23.42578125" style="16" customWidth="1"/>
    <col min="13578" max="13578" width="42" style="16" customWidth="1"/>
    <col min="13579" max="13826" width="8.85546875" style="16"/>
    <col min="13827" max="13827" width="29.5703125" style="16" customWidth="1"/>
    <col min="13828" max="13828" width="21.5703125" style="16" customWidth="1"/>
    <col min="13829" max="13829" width="17.42578125" style="16" customWidth="1"/>
    <col min="13830" max="13830" width="35.42578125" style="16" customWidth="1"/>
    <col min="13831" max="13831" width="16.5703125" style="16" customWidth="1"/>
    <col min="13832" max="13832" width="37.42578125" style="16" customWidth="1"/>
    <col min="13833" max="13833" width="23.42578125" style="16" customWidth="1"/>
    <col min="13834" max="13834" width="42" style="16" customWidth="1"/>
    <col min="13835" max="14082" width="8.85546875" style="16"/>
    <col min="14083" max="14083" width="29.5703125" style="16" customWidth="1"/>
    <col min="14084" max="14084" width="21.5703125" style="16" customWidth="1"/>
    <col min="14085" max="14085" width="17.42578125" style="16" customWidth="1"/>
    <col min="14086" max="14086" width="35.42578125" style="16" customWidth="1"/>
    <col min="14087" max="14087" width="16.5703125" style="16" customWidth="1"/>
    <col min="14088" max="14088" width="37.42578125" style="16" customWidth="1"/>
    <col min="14089" max="14089" width="23.42578125" style="16" customWidth="1"/>
    <col min="14090" max="14090" width="42" style="16" customWidth="1"/>
    <col min="14091" max="14338" width="8.85546875" style="16"/>
    <col min="14339" max="14339" width="29.5703125" style="16" customWidth="1"/>
    <col min="14340" max="14340" width="21.5703125" style="16" customWidth="1"/>
    <col min="14341" max="14341" width="17.42578125" style="16" customWidth="1"/>
    <col min="14342" max="14342" width="35.42578125" style="16" customWidth="1"/>
    <col min="14343" max="14343" width="16.5703125" style="16" customWidth="1"/>
    <col min="14344" max="14344" width="37.42578125" style="16" customWidth="1"/>
    <col min="14345" max="14345" width="23.42578125" style="16" customWidth="1"/>
    <col min="14346" max="14346" width="42" style="16" customWidth="1"/>
    <col min="14347" max="14594" width="8.85546875" style="16"/>
    <col min="14595" max="14595" width="29.5703125" style="16" customWidth="1"/>
    <col min="14596" max="14596" width="21.5703125" style="16" customWidth="1"/>
    <col min="14597" max="14597" width="17.42578125" style="16" customWidth="1"/>
    <col min="14598" max="14598" width="35.42578125" style="16" customWidth="1"/>
    <col min="14599" max="14599" width="16.5703125" style="16" customWidth="1"/>
    <col min="14600" max="14600" width="37.42578125" style="16" customWidth="1"/>
    <col min="14601" max="14601" width="23.42578125" style="16" customWidth="1"/>
    <col min="14602" max="14602" width="42" style="16" customWidth="1"/>
    <col min="14603" max="14850" width="8.85546875" style="16"/>
    <col min="14851" max="14851" width="29.5703125" style="16" customWidth="1"/>
    <col min="14852" max="14852" width="21.5703125" style="16" customWidth="1"/>
    <col min="14853" max="14853" width="17.42578125" style="16" customWidth="1"/>
    <col min="14854" max="14854" width="35.42578125" style="16" customWidth="1"/>
    <col min="14855" max="14855" width="16.5703125" style="16" customWidth="1"/>
    <col min="14856" max="14856" width="37.42578125" style="16" customWidth="1"/>
    <col min="14857" max="14857" width="23.42578125" style="16" customWidth="1"/>
    <col min="14858" max="14858" width="42" style="16" customWidth="1"/>
    <col min="14859" max="15106" width="8.85546875" style="16"/>
    <col min="15107" max="15107" width="29.5703125" style="16" customWidth="1"/>
    <col min="15108" max="15108" width="21.5703125" style="16" customWidth="1"/>
    <col min="15109" max="15109" width="17.42578125" style="16" customWidth="1"/>
    <col min="15110" max="15110" width="35.42578125" style="16" customWidth="1"/>
    <col min="15111" max="15111" width="16.5703125" style="16" customWidth="1"/>
    <col min="15112" max="15112" width="37.42578125" style="16" customWidth="1"/>
    <col min="15113" max="15113" width="23.42578125" style="16" customWidth="1"/>
    <col min="15114" max="15114" width="42" style="16" customWidth="1"/>
    <col min="15115" max="15362" width="8.85546875" style="16"/>
    <col min="15363" max="15363" width="29.5703125" style="16" customWidth="1"/>
    <col min="15364" max="15364" width="21.5703125" style="16" customWidth="1"/>
    <col min="15365" max="15365" width="17.42578125" style="16" customWidth="1"/>
    <col min="15366" max="15366" width="35.42578125" style="16" customWidth="1"/>
    <col min="15367" max="15367" width="16.5703125" style="16" customWidth="1"/>
    <col min="15368" max="15368" width="37.42578125" style="16" customWidth="1"/>
    <col min="15369" max="15369" width="23.42578125" style="16" customWidth="1"/>
    <col min="15370" max="15370" width="42" style="16" customWidth="1"/>
    <col min="15371" max="15618" width="8.85546875" style="16"/>
    <col min="15619" max="15619" width="29.5703125" style="16" customWidth="1"/>
    <col min="15620" max="15620" width="21.5703125" style="16" customWidth="1"/>
    <col min="15621" max="15621" width="17.42578125" style="16" customWidth="1"/>
    <col min="15622" max="15622" width="35.42578125" style="16" customWidth="1"/>
    <col min="15623" max="15623" width="16.5703125" style="16" customWidth="1"/>
    <col min="15624" max="15624" width="37.42578125" style="16" customWidth="1"/>
    <col min="15625" max="15625" width="23.42578125" style="16" customWidth="1"/>
    <col min="15626" max="15626" width="42" style="16" customWidth="1"/>
    <col min="15627" max="15874" width="8.85546875" style="16"/>
    <col min="15875" max="15875" width="29.5703125" style="16" customWidth="1"/>
    <col min="15876" max="15876" width="21.5703125" style="16" customWidth="1"/>
    <col min="15877" max="15877" width="17.42578125" style="16" customWidth="1"/>
    <col min="15878" max="15878" width="35.42578125" style="16" customWidth="1"/>
    <col min="15879" max="15879" width="16.5703125" style="16" customWidth="1"/>
    <col min="15880" max="15880" width="37.42578125" style="16" customWidth="1"/>
    <col min="15881" max="15881" width="23.42578125" style="16" customWidth="1"/>
    <col min="15882" max="15882" width="42" style="16" customWidth="1"/>
    <col min="15883" max="16130" width="8.85546875" style="16"/>
    <col min="16131" max="16131" width="29.5703125" style="16" customWidth="1"/>
    <col min="16132" max="16132" width="21.5703125" style="16" customWidth="1"/>
    <col min="16133" max="16133" width="17.42578125" style="16" customWidth="1"/>
    <col min="16134" max="16134" width="35.42578125" style="16" customWidth="1"/>
    <col min="16135" max="16135" width="16.5703125" style="16" customWidth="1"/>
    <col min="16136" max="16136" width="37.42578125" style="16" customWidth="1"/>
    <col min="16137" max="16137" width="23.42578125" style="16" customWidth="1"/>
    <col min="16138" max="16138" width="42" style="16" customWidth="1"/>
    <col min="16139" max="16384" width="8.85546875" style="16"/>
  </cols>
  <sheetData>
    <row r="1" spans="1:10" ht="49.5" customHeight="1" x14ac:dyDescent="0.25">
      <c r="A1" s="134" t="s">
        <v>130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idden="1" x14ac:dyDescent="0.25"/>
    <row r="3" spans="1:10" ht="23.25" x14ac:dyDescent="0.2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idden="1" x14ac:dyDescent="0.25"/>
    <row r="5" spans="1:10" ht="31.5" customHeight="1" x14ac:dyDescent="0.25">
      <c r="A5" s="136" t="s">
        <v>135</v>
      </c>
      <c r="B5" s="136" t="s">
        <v>136</v>
      </c>
      <c r="C5" s="136" t="s">
        <v>128</v>
      </c>
      <c r="D5" s="136"/>
      <c r="E5" s="136"/>
      <c r="F5" s="136"/>
      <c r="G5" s="143" t="s">
        <v>134</v>
      </c>
      <c r="H5" s="144"/>
      <c r="I5" s="145" t="e">
        <f>#REF!</f>
        <v>#REF!</v>
      </c>
      <c r="J5" s="145" t="s">
        <v>129</v>
      </c>
    </row>
    <row r="6" spans="1:10" ht="15.75" x14ac:dyDescent="0.25">
      <c r="A6" s="136"/>
      <c r="B6" s="136"/>
      <c r="C6" s="44" t="e">
        <f>#REF!</f>
        <v>#REF!</v>
      </c>
      <c r="D6" s="44" t="s">
        <v>129</v>
      </c>
      <c r="E6" s="44" t="e">
        <f>#REF!</f>
        <v>#REF!</v>
      </c>
      <c r="F6" s="44" t="s">
        <v>129</v>
      </c>
      <c r="G6" s="44" t="e">
        <f>#REF!</f>
        <v>#REF!</v>
      </c>
      <c r="H6" s="44" t="e">
        <f>#REF!</f>
        <v>#REF!</v>
      </c>
      <c r="I6" s="146"/>
      <c r="J6" s="146"/>
    </row>
    <row r="7" spans="1:10" ht="21" customHeight="1" x14ac:dyDescent="0.25">
      <c r="A7" s="137" t="e">
        <f>#REF!</f>
        <v>#REF!</v>
      </c>
      <c r="B7" s="137" t="e">
        <f>#REF!</f>
        <v>#REF!</v>
      </c>
      <c r="C7" s="137" t="e">
        <f>IF(#REF!="","",#REF!)</f>
        <v>#REF!</v>
      </c>
      <c r="D7" s="140"/>
      <c r="E7" s="137" t="e">
        <f>IF(#REF!="","",#REF!)</f>
        <v>#REF!</v>
      </c>
      <c r="F7" s="140"/>
      <c r="G7" s="147" t="e">
        <f>IF(#REF!="","",#REF!)</f>
        <v>#REF!</v>
      </c>
      <c r="H7" s="147" t="e">
        <f>IF(#REF!="","",#REF!)</f>
        <v>#REF!</v>
      </c>
      <c r="I7" s="147" t="e">
        <f>IF(#REF!="","",#REF!)</f>
        <v>#REF!</v>
      </c>
      <c r="J7" s="140"/>
    </row>
    <row r="8" spans="1:10" ht="21" customHeight="1" x14ac:dyDescent="0.25">
      <c r="A8" s="138"/>
      <c r="B8" s="138"/>
      <c r="C8" s="138"/>
      <c r="D8" s="141"/>
      <c r="E8" s="138"/>
      <c r="F8" s="141"/>
      <c r="G8" s="148"/>
      <c r="H8" s="148"/>
      <c r="I8" s="148"/>
      <c r="J8" s="141"/>
    </row>
    <row r="9" spans="1:10" ht="21" customHeight="1" x14ac:dyDescent="0.25">
      <c r="A9" s="138"/>
      <c r="B9" s="138"/>
      <c r="C9" s="138"/>
      <c r="D9" s="141"/>
      <c r="E9" s="138"/>
      <c r="F9" s="141"/>
      <c r="G9" s="148"/>
      <c r="H9" s="148"/>
      <c r="I9" s="148"/>
      <c r="J9" s="141"/>
    </row>
    <row r="10" spans="1:10" ht="21" customHeight="1" x14ac:dyDescent="0.25">
      <c r="A10" s="138"/>
      <c r="B10" s="138"/>
      <c r="C10" s="138"/>
      <c r="D10" s="141"/>
      <c r="E10" s="138"/>
      <c r="F10" s="141"/>
      <c r="G10" s="148"/>
      <c r="H10" s="148"/>
      <c r="I10" s="148"/>
      <c r="J10" s="141"/>
    </row>
    <row r="11" spans="1:10" ht="21" customHeight="1" x14ac:dyDescent="0.25">
      <c r="A11" s="139"/>
      <c r="B11" s="139"/>
      <c r="C11" s="139"/>
      <c r="D11" s="142"/>
      <c r="E11" s="139"/>
      <c r="F11" s="142"/>
      <c r="G11" s="149"/>
      <c r="H11" s="149"/>
      <c r="I11" s="149"/>
      <c r="J11" s="142"/>
    </row>
    <row r="12" spans="1:10" ht="21" customHeight="1" x14ac:dyDescent="0.25">
      <c r="A12" s="137" t="e">
        <f>#REF!</f>
        <v>#REF!</v>
      </c>
      <c r="B12" s="137" t="e">
        <f>#REF!</f>
        <v>#REF!</v>
      </c>
      <c r="C12" s="137" t="e">
        <f>IF(#REF!="","",#REF!)</f>
        <v>#REF!</v>
      </c>
      <c r="D12" s="140"/>
      <c r="E12" s="137" t="e">
        <f>IF(#REF!="","",#REF!)</f>
        <v>#REF!</v>
      </c>
      <c r="F12" s="140"/>
      <c r="G12" s="147" t="e">
        <f>IF(#REF!="","",#REF!)</f>
        <v>#REF!</v>
      </c>
      <c r="H12" s="147" t="e">
        <f>IF(#REF!="","",#REF!)</f>
        <v>#REF!</v>
      </c>
      <c r="I12" s="147" t="e">
        <f>IF(#REF!="","",#REF!)</f>
        <v>#REF!</v>
      </c>
      <c r="J12" s="140"/>
    </row>
    <row r="13" spans="1:10" ht="21" customHeight="1" x14ac:dyDescent="0.25">
      <c r="A13" s="138"/>
      <c r="B13" s="138"/>
      <c r="C13" s="138"/>
      <c r="D13" s="141"/>
      <c r="E13" s="138"/>
      <c r="F13" s="141"/>
      <c r="G13" s="148"/>
      <c r="H13" s="148"/>
      <c r="I13" s="148"/>
      <c r="J13" s="141"/>
    </row>
    <row r="14" spans="1:10" ht="21" customHeight="1" x14ac:dyDescent="0.25">
      <c r="A14" s="138"/>
      <c r="B14" s="138"/>
      <c r="C14" s="138"/>
      <c r="D14" s="141"/>
      <c r="E14" s="138"/>
      <c r="F14" s="141"/>
      <c r="G14" s="148"/>
      <c r="H14" s="148"/>
      <c r="I14" s="148"/>
      <c r="J14" s="141"/>
    </row>
    <row r="15" spans="1:10" ht="21" customHeight="1" x14ac:dyDescent="0.25">
      <c r="A15" s="138"/>
      <c r="B15" s="138"/>
      <c r="C15" s="138"/>
      <c r="D15" s="141"/>
      <c r="E15" s="138"/>
      <c r="F15" s="141"/>
      <c r="G15" s="148"/>
      <c r="H15" s="148"/>
      <c r="I15" s="148"/>
      <c r="J15" s="141"/>
    </row>
    <row r="16" spans="1:10" ht="21" customHeight="1" x14ac:dyDescent="0.25">
      <c r="A16" s="139"/>
      <c r="B16" s="139"/>
      <c r="C16" s="139"/>
      <c r="D16" s="142"/>
      <c r="E16" s="139"/>
      <c r="F16" s="142"/>
      <c r="G16" s="149"/>
      <c r="H16" s="149"/>
      <c r="I16" s="149"/>
      <c r="J16" s="142"/>
    </row>
    <row r="17" spans="1:10" ht="21" customHeight="1" x14ac:dyDescent="0.25">
      <c r="A17" s="137" t="e">
        <f>#REF!</f>
        <v>#REF!</v>
      </c>
      <c r="B17" s="137" t="e">
        <f>#REF!</f>
        <v>#REF!</v>
      </c>
      <c r="C17" s="137" t="e">
        <f>IF(#REF!="","",#REF!)</f>
        <v>#REF!</v>
      </c>
      <c r="D17" s="140"/>
      <c r="E17" s="137" t="e">
        <f>IF(#REF!="","",#REF!)</f>
        <v>#REF!</v>
      </c>
      <c r="F17" s="140"/>
      <c r="G17" s="147" t="e">
        <f>IF(#REF!="","",#REF!)</f>
        <v>#REF!</v>
      </c>
      <c r="H17" s="147" t="e">
        <f>IF(#REF!="","",#REF!)</f>
        <v>#REF!</v>
      </c>
      <c r="I17" s="147" t="e">
        <f>IF(#REF!="","",#REF!)</f>
        <v>#REF!</v>
      </c>
      <c r="J17" s="140"/>
    </row>
    <row r="18" spans="1:10" ht="21" customHeight="1" x14ac:dyDescent="0.25">
      <c r="A18" s="138"/>
      <c r="B18" s="138"/>
      <c r="C18" s="138"/>
      <c r="D18" s="141"/>
      <c r="E18" s="138"/>
      <c r="F18" s="141"/>
      <c r="G18" s="148"/>
      <c r="H18" s="148"/>
      <c r="I18" s="148"/>
      <c r="J18" s="141"/>
    </row>
    <row r="19" spans="1:10" ht="21" customHeight="1" x14ac:dyDescent="0.25">
      <c r="A19" s="138"/>
      <c r="B19" s="138"/>
      <c r="C19" s="138"/>
      <c r="D19" s="141"/>
      <c r="E19" s="138"/>
      <c r="F19" s="141"/>
      <c r="G19" s="148"/>
      <c r="H19" s="148"/>
      <c r="I19" s="148"/>
      <c r="J19" s="141"/>
    </row>
    <row r="20" spans="1:10" ht="21" customHeight="1" x14ac:dyDescent="0.25">
      <c r="A20" s="138"/>
      <c r="B20" s="138"/>
      <c r="C20" s="138"/>
      <c r="D20" s="141"/>
      <c r="E20" s="138"/>
      <c r="F20" s="141"/>
      <c r="G20" s="148"/>
      <c r="H20" s="148"/>
      <c r="I20" s="148"/>
      <c r="J20" s="141"/>
    </row>
    <row r="21" spans="1:10" ht="21" customHeight="1" x14ac:dyDescent="0.25">
      <c r="A21" s="139"/>
      <c r="B21" s="139"/>
      <c r="C21" s="139"/>
      <c r="D21" s="142"/>
      <c r="E21" s="139"/>
      <c r="F21" s="142"/>
      <c r="G21" s="149"/>
      <c r="H21" s="149"/>
      <c r="I21" s="149"/>
      <c r="J21" s="142"/>
    </row>
    <row r="22" spans="1:10" s="45" customFormat="1" ht="21" customHeight="1" x14ac:dyDescent="0.25">
      <c r="A22" s="137" t="e">
        <f>#REF!</f>
        <v>#REF!</v>
      </c>
      <c r="B22" s="137" t="e">
        <f>#REF!</f>
        <v>#REF!</v>
      </c>
      <c r="C22" s="137" t="e">
        <f>IF(#REF!="","",#REF!)</f>
        <v>#REF!</v>
      </c>
      <c r="D22" s="140"/>
      <c r="E22" s="137" t="e">
        <f>IF(#REF!="","",#REF!)</f>
        <v>#REF!</v>
      </c>
      <c r="F22" s="140"/>
      <c r="G22" s="147" t="e">
        <f>IF(#REF!="","",#REF!)</f>
        <v>#REF!</v>
      </c>
      <c r="H22" s="147" t="e">
        <f>IF(#REF!="","",#REF!)</f>
        <v>#REF!</v>
      </c>
      <c r="I22" s="147" t="e">
        <f>IF(#REF!="","",#REF!)</f>
        <v>#REF!</v>
      </c>
      <c r="J22" s="140"/>
    </row>
    <row r="23" spans="1:10" s="45" customFormat="1" ht="21" customHeight="1" x14ac:dyDescent="0.25">
      <c r="A23" s="138"/>
      <c r="B23" s="138"/>
      <c r="C23" s="138"/>
      <c r="D23" s="141"/>
      <c r="E23" s="138"/>
      <c r="F23" s="141"/>
      <c r="G23" s="148"/>
      <c r="H23" s="148"/>
      <c r="I23" s="148"/>
      <c r="J23" s="141"/>
    </row>
    <row r="24" spans="1:10" ht="21" customHeight="1" x14ac:dyDescent="0.25">
      <c r="A24" s="138"/>
      <c r="B24" s="138"/>
      <c r="C24" s="138"/>
      <c r="D24" s="141"/>
      <c r="E24" s="138"/>
      <c r="F24" s="141"/>
      <c r="G24" s="148"/>
      <c r="H24" s="148"/>
      <c r="I24" s="148"/>
      <c r="J24" s="141"/>
    </row>
    <row r="25" spans="1:10" ht="21" customHeight="1" x14ac:dyDescent="0.25">
      <c r="A25" s="138"/>
      <c r="B25" s="138"/>
      <c r="C25" s="138"/>
      <c r="D25" s="141"/>
      <c r="E25" s="138"/>
      <c r="F25" s="141"/>
      <c r="G25" s="148"/>
      <c r="H25" s="148"/>
      <c r="I25" s="148"/>
      <c r="J25" s="141"/>
    </row>
    <row r="26" spans="1:10" ht="21" customHeight="1" x14ac:dyDescent="0.25">
      <c r="A26" s="139"/>
      <c r="B26" s="139"/>
      <c r="C26" s="139"/>
      <c r="D26" s="142"/>
      <c r="E26" s="139"/>
      <c r="F26" s="142"/>
      <c r="G26" s="149"/>
      <c r="H26" s="149"/>
      <c r="I26" s="149"/>
      <c r="J26" s="142"/>
    </row>
    <row r="27" spans="1:10" ht="21" customHeight="1" x14ac:dyDescent="0.25">
      <c r="A27" s="137" t="e">
        <f>#REF!</f>
        <v>#REF!</v>
      </c>
      <c r="B27" s="137" t="e">
        <f>#REF!</f>
        <v>#REF!</v>
      </c>
      <c r="C27" s="137" t="e">
        <f>IF(#REF!="","",#REF!)</f>
        <v>#REF!</v>
      </c>
      <c r="D27" s="140"/>
      <c r="E27" s="137" t="e">
        <f>IF(#REF!="","",#REF!)</f>
        <v>#REF!</v>
      </c>
      <c r="F27" s="140"/>
      <c r="G27" s="147" t="e">
        <f>IF(#REF!="","",#REF!)</f>
        <v>#REF!</v>
      </c>
      <c r="H27" s="147" t="e">
        <f>IF(#REF!="","",#REF!)</f>
        <v>#REF!</v>
      </c>
      <c r="I27" s="147" t="e">
        <f>IF(#REF!="","",#REF!)</f>
        <v>#REF!</v>
      </c>
      <c r="J27" s="140"/>
    </row>
    <row r="28" spans="1:10" ht="21" customHeight="1" x14ac:dyDescent="0.25">
      <c r="A28" s="138"/>
      <c r="B28" s="138"/>
      <c r="C28" s="138"/>
      <c r="D28" s="141"/>
      <c r="E28" s="138"/>
      <c r="F28" s="141"/>
      <c r="G28" s="148"/>
      <c r="H28" s="148"/>
      <c r="I28" s="148"/>
      <c r="J28" s="141"/>
    </row>
    <row r="29" spans="1:10" ht="21" customHeight="1" x14ac:dyDescent="0.25">
      <c r="A29" s="138"/>
      <c r="B29" s="138"/>
      <c r="C29" s="138"/>
      <c r="D29" s="141"/>
      <c r="E29" s="138"/>
      <c r="F29" s="141"/>
      <c r="G29" s="148"/>
      <c r="H29" s="148"/>
      <c r="I29" s="148"/>
      <c r="J29" s="141"/>
    </row>
    <row r="30" spans="1:10" ht="21" customHeight="1" x14ac:dyDescent="0.25">
      <c r="A30" s="138"/>
      <c r="B30" s="138"/>
      <c r="C30" s="138"/>
      <c r="D30" s="141"/>
      <c r="E30" s="138"/>
      <c r="F30" s="141"/>
      <c r="G30" s="148"/>
      <c r="H30" s="148"/>
      <c r="I30" s="148"/>
      <c r="J30" s="141"/>
    </row>
    <row r="31" spans="1:10" ht="21" customHeight="1" x14ac:dyDescent="0.25">
      <c r="A31" s="139"/>
      <c r="B31" s="139"/>
      <c r="C31" s="139"/>
      <c r="D31" s="142"/>
      <c r="E31" s="139"/>
      <c r="F31" s="142"/>
      <c r="G31" s="149"/>
      <c r="H31" s="149"/>
      <c r="I31" s="149"/>
      <c r="J31" s="142"/>
    </row>
    <row r="32" spans="1:10" ht="21" customHeight="1" x14ac:dyDescent="0.25">
      <c r="A32" s="137" t="e">
        <f>#REF!</f>
        <v>#REF!</v>
      </c>
      <c r="B32" s="137" t="e">
        <f>#REF!</f>
        <v>#REF!</v>
      </c>
      <c r="C32" s="137" t="e">
        <f>IF(#REF!="","",#REF!)</f>
        <v>#REF!</v>
      </c>
      <c r="D32" s="140"/>
      <c r="E32" s="137" t="e">
        <f>IF(#REF!="","",#REF!)</f>
        <v>#REF!</v>
      </c>
      <c r="F32" s="140"/>
      <c r="G32" s="147" t="e">
        <f>IF(#REF!="","",#REF!)</f>
        <v>#REF!</v>
      </c>
      <c r="H32" s="147" t="e">
        <f>IF(#REF!="","",#REF!)</f>
        <v>#REF!</v>
      </c>
      <c r="I32" s="147" t="e">
        <f>IF(#REF!="","",#REF!)</f>
        <v>#REF!</v>
      </c>
      <c r="J32" s="140"/>
    </row>
    <row r="33" spans="1:10" ht="21" customHeight="1" x14ac:dyDescent="0.25">
      <c r="A33" s="138"/>
      <c r="B33" s="138"/>
      <c r="C33" s="138"/>
      <c r="D33" s="141"/>
      <c r="E33" s="138"/>
      <c r="F33" s="141"/>
      <c r="G33" s="148"/>
      <c r="H33" s="148"/>
      <c r="I33" s="148"/>
      <c r="J33" s="141"/>
    </row>
    <row r="34" spans="1:10" ht="21" customHeight="1" x14ac:dyDescent="0.25">
      <c r="A34" s="138"/>
      <c r="B34" s="138"/>
      <c r="C34" s="138"/>
      <c r="D34" s="141"/>
      <c r="E34" s="138"/>
      <c r="F34" s="141"/>
      <c r="G34" s="148"/>
      <c r="H34" s="148"/>
      <c r="I34" s="148"/>
      <c r="J34" s="141"/>
    </row>
    <row r="35" spans="1:10" ht="21" customHeight="1" x14ac:dyDescent="0.25">
      <c r="A35" s="138"/>
      <c r="B35" s="138"/>
      <c r="C35" s="138"/>
      <c r="D35" s="141"/>
      <c r="E35" s="138"/>
      <c r="F35" s="141"/>
      <c r="G35" s="148"/>
      <c r="H35" s="148"/>
      <c r="I35" s="148"/>
      <c r="J35" s="141"/>
    </row>
    <row r="36" spans="1:10" ht="21" customHeight="1" x14ac:dyDescent="0.25">
      <c r="A36" s="139"/>
      <c r="B36" s="139"/>
      <c r="C36" s="139"/>
      <c r="D36" s="142"/>
      <c r="E36" s="139"/>
      <c r="F36" s="142"/>
      <c r="G36" s="149"/>
      <c r="H36" s="149"/>
      <c r="I36" s="149"/>
      <c r="J36" s="142"/>
    </row>
    <row r="37" spans="1:10" ht="21" customHeight="1" x14ac:dyDescent="0.25">
      <c r="A37" s="137" t="e">
        <f>#REF!</f>
        <v>#REF!</v>
      </c>
      <c r="B37" s="137" t="e">
        <f>#REF!</f>
        <v>#REF!</v>
      </c>
      <c r="C37" s="137" t="e">
        <f>IF(#REF!="","",#REF!)</f>
        <v>#REF!</v>
      </c>
      <c r="D37" s="140"/>
      <c r="E37" s="137" t="e">
        <f>IF(#REF!="","",#REF!)</f>
        <v>#REF!</v>
      </c>
      <c r="F37" s="140"/>
      <c r="G37" s="147" t="e">
        <f>IF(#REF!="","",#REF!)</f>
        <v>#REF!</v>
      </c>
      <c r="H37" s="147" t="e">
        <f>IF(#REF!="","",#REF!)</f>
        <v>#REF!</v>
      </c>
      <c r="I37" s="147" t="e">
        <f>IF(#REF!="","",#REF!)</f>
        <v>#REF!</v>
      </c>
      <c r="J37" s="140"/>
    </row>
    <row r="38" spans="1:10" ht="21" customHeight="1" x14ac:dyDescent="0.25">
      <c r="A38" s="138"/>
      <c r="B38" s="138"/>
      <c r="C38" s="138"/>
      <c r="D38" s="141"/>
      <c r="E38" s="138"/>
      <c r="F38" s="141"/>
      <c r="G38" s="148"/>
      <c r="H38" s="148"/>
      <c r="I38" s="148"/>
      <c r="J38" s="141"/>
    </row>
    <row r="39" spans="1:10" s="45" customFormat="1" ht="21" customHeight="1" x14ac:dyDescent="0.25">
      <c r="A39" s="138"/>
      <c r="B39" s="138"/>
      <c r="C39" s="138"/>
      <c r="D39" s="141"/>
      <c r="E39" s="138"/>
      <c r="F39" s="141"/>
      <c r="G39" s="148"/>
      <c r="H39" s="148"/>
      <c r="I39" s="148"/>
      <c r="J39" s="141"/>
    </row>
    <row r="40" spans="1:10" s="45" customFormat="1" ht="21" customHeight="1" x14ac:dyDescent="0.25">
      <c r="A40" s="138"/>
      <c r="B40" s="138"/>
      <c r="C40" s="138"/>
      <c r="D40" s="141"/>
      <c r="E40" s="138"/>
      <c r="F40" s="141"/>
      <c r="G40" s="148"/>
      <c r="H40" s="148"/>
      <c r="I40" s="148"/>
      <c r="J40" s="141"/>
    </row>
    <row r="41" spans="1:10" ht="21" customHeight="1" x14ac:dyDescent="0.25">
      <c r="A41" s="139"/>
      <c r="B41" s="139"/>
      <c r="C41" s="139"/>
      <c r="D41" s="142"/>
      <c r="E41" s="139"/>
      <c r="F41" s="142"/>
      <c r="G41" s="149"/>
      <c r="H41" s="149"/>
      <c r="I41" s="149"/>
      <c r="J41" s="142"/>
    </row>
    <row r="42" spans="1:10" ht="21" customHeight="1" x14ac:dyDescent="0.25">
      <c r="A42" s="137" t="e">
        <f>#REF!</f>
        <v>#REF!</v>
      </c>
      <c r="B42" s="137" t="e">
        <f>#REF!</f>
        <v>#REF!</v>
      </c>
      <c r="C42" s="137" t="e">
        <f>IF(#REF!="","",#REF!)</f>
        <v>#REF!</v>
      </c>
      <c r="D42" s="140"/>
      <c r="E42" s="137" t="e">
        <f>IF(#REF!="","",#REF!)</f>
        <v>#REF!</v>
      </c>
      <c r="F42" s="140"/>
      <c r="G42" s="147" t="e">
        <f>IF(#REF!="","",#REF!)</f>
        <v>#REF!</v>
      </c>
      <c r="H42" s="147" t="e">
        <f>IF(#REF!="","",#REF!)</f>
        <v>#REF!</v>
      </c>
      <c r="I42" s="147" t="e">
        <f>IF(#REF!="","",#REF!)</f>
        <v>#REF!</v>
      </c>
      <c r="J42" s="140"/>
    </row>
    <row r="43" spans="1:10" ht="21" customHeight="1" x14ac:dyDescent="0.25">
      <c r="A43" s="138"/>
      <c r="B43" s="138"/>
      <c r="C43" s="138"/>
      <c r="D43" s="141"/>
      <c r="E43" s="138"/>
      <c r="F43" s="141"/>
      <c r="G43" s="148"/>
      <c r="H43" s="148"/>
      <c r="I43" s="148"/>
      <c r="J43" s="141"/>
    </row>
    <row r="44" spans="1:10" ht="21" customHeight="1" x14ac:dyDescent="0.25">
      <c r="A44" s="138"/>
      <c r="B44" s="138"/>
      <c r="C44" s="138"/>
      <c r="D44" s="141"/>
      <c r="E44" s="138"/>
      <c r="F44" s="141"/>
      <c r="G44" s="148"/>
      <c r="H44" s="148"/>
      <c r="I44" s="148"/>
      <c r="J44" s="141"/>
    </row>
    <row r="45" spans="1:10" ht="21" customHeight="1" x14ac:dyDescent="0.25">
      <c r="A45" s="138"/>
      <c r="B45" s="138"/>
      <c r="C45" s="138"/>
      <c r="D45" s="141"/>
      <c r="E45" s="138"/>
      <c r="F45" s="141"/>
      <c r="G45" s="148"/>
      <c r="H45" s="148"/>
      <c r="I45" s="148"/>
      <c r="J45" s="141"/>
    </row>
    <row r="46" spans="1:10" ht="21" customHeight="1" x14ac:dyDescent="0.25">
      <c r="A46" s="139"/>
      <c r="B46" s="139"/>
      <c r="C46" s="139"/>
      <c r="D46" s="142"/>
      <c r="E46" s="139"/>
      <c r="F46" s="142"/>
      <c r="G46" s="149"/>
      <c r="H46" s="149"/>
      <c r="I46" s="149"/>
      <c r="J46" s="142"/>
    </row>
    <row r="47" spans="1:10" ht="21" customHeight="1" x14ac:dyDescent="0.25">
      <c r="A47" s="137" t="e">
        <f>#REF!</f>
        <v>#REF!</v>
      </c>
      <c r="B47" s="137" t="e">
        <f>#REF!</f>
        <v>#REF!</v>
      </c>
      <c r="C47" s="137" t="e">
        <f>IF(#REF!="","",#REF!)</f>
        <v>#REF!</v>
      </c>
      <c r="D47" s="140"/>
      <c r="E47" s="137" t="e">
        <f>IF(#REF!="","",#REF!)</f>
        <v>#REF!</v>
      </c>
      <c r="F47" s="140"/>
      <c r="G47" s="147" t="e">
        <f>IF(#REF!="","",#REF!)</f>
        <v>#REF!</v>
      </c>
      <c r="H47" s="147" t="e">
        <f>IF(#REF!="","",#REF!)</f>
        <v>#REF!</v>
      </c>
      <c r="I47" s="147" t="e">
        <f>IF(#REF!="","",#REF!)</f>
        <v>#REF!</v>
      </c>
      <c r="J47" s="140"/>
    </row>
    <row r="48" spans="1:10" ht="21" customHeight="1" x14ac:dyDescent="0.25">
      <c r="A48" s="138"/>
      <c r="B48" s="138"/>
      <c r="C48" s="138"/>
      <c r="D48" s="141"/>
      <c r="E48" s="138"/>
      <c r="F48" s="141"/>
      <c r="G48" s="148"/>
      <c r="H48" s="148"/>
      <c r="I48" s="148"/>
      <c r="J48" s="141"/>
    </row>
    <row r="49" spans="1:10" ht="21" customHeight="1" x14ac:dyDescent="0.25">
      <c r="A49" s="138"/>
      <c r="B49" s="138"/>
      <c r="C49" s="138"/>
      <c r="D49" s="141"/>
      <c r="E49" s="138"/>
      <c r="F49" s="141"/>
      <c r="G49" s="148"/>
      <c r="H49" s="148"/>
      <c r="I49" s="148"/>
      <c r="J49" s="141"/>
    </row>
    <row r="50" spans="1:10" ht="21" customHeight="1" x14ac:dyDescent="0.25">
      <c r="A50" s="138"/>
      <c r="B50" s="138"/>
      <c r="C50" s="138"/>
      <c r="D50" s="141"/>
      <c r="E50" s="138"/>
      <c r="F50" s="141"/>
      <c r="G50" s="148"/>
      <c r="H50" s="148"/>
      <c r="I50" s="148"/>
      <c r="J50" s="141"/>
    </row>
    <row r="51" spans="1:10" ht="21" customHeight="1" x14ac:dyDescent="0.25">
      <c r="A51" s="139"/>
      <c r="B51" s="139"/>
      <c r="C51" s="139"/>
      <c r="D51" s="142"/>
      <c r="E51" s="139"/>
      <c r="F51" s="142"/>
      <c r="G51" s="149"/>
      <c r="H51" s="149"/>
      <c r="I51" s="149"/>
      <c r="J51" s="142"/>
    </row>
    <row r="52" spans="1:10" ht="21" customHeight="1" x14ac:dyDescent="0.25">
      <c r="A52" s="137" t="e">
        <f>#REF!</f>
        <v>#REF!</v>
      </c>
      <c r="B52" s="137" t="e">
        <f>#REF!</f>
        <v>#REF!</v>
      </c>
      <c r="C52" s="137" t="e">
        <f>IF(#REF!="","",#REF!)</f>
        <v>#REF!</v>
      </c>
      <c r="D52" s="140"/>
      <c r="E52" s="137" t="e">
        <f>IF(#REF!="","",#REF!)</f>
        <v>#REF!</v>
      </c>
      <c r="F52" s="140"/>
      <c r="G52" s="147" t="e">
        <f>IF(#REF!="","",#REF!)</f>
        <v>#REF!</v>
      </c>
      <c r="H52" s="147" t="e">
        <f>IF(#REF!="","",#REF!)</f>
        <v>#REF!</v>
      </c>
      <c r="I52" s="147" t="e">
        <f>IF(#REF!="","",#REF!)</f>
        <v>#REF!</v>
      </c>
      <c r="J52" s="140"/>
    </row>
    <row r="53" spans="1:10" ht="21" customHeight="1" x14ac:dyDescent="0.25">
      <c r="A53" s="138"/>
      <c r="B53" s="138"/>
      <c r="C53" s="138"/>
      <c r="D53" s="141"/>
      <c r="E53" s="138"/>
      <c r="F53" s="141"/>
      <c r="G53" s="148"/>
      <c r="H53" s="148"/>
      <c r="I53" s="148"/>
      <c r="J53" s="141"/>
    </row>
    <row r="54" spans="1:10" ht="21" customHeight="1" x14ac:dyDescent="0.25">
      <c r="A54" s="138"/>
      <c r="B54" s="138"/>
      <c r="C54" s="138"/>
      <c r="D54" s="141"/>
      <c r="E54" s="138"/>
      <c r="F54" s="141"/>
      <c r="G54" s="148"/>
      <c r="H54" s="148"/>
      <c r="I54" s="148"/>
      <c r="J54" s="141"/>
    </row>
    <row r="55" spans="1:10" ht="21" customHeight="1" x14ac:dyDescent="0.25">
      <c r="A55" s="138"/>
      <c r="B55" s="138"/>
      <c r="C55" s="138"/>
      <c r="D55" s="141"/>
      <c r="E55" s="138"/>
      <c r="F55" s="141"/>
      <c r="G55" s="148"/>
      <c r="H55" s="148"/>
      <c r="I55" s="148"/>
      <c r="J55" s="141"/>
    </row>
    <row r="56" spans="1:10" s="45" customFormat="1" ht="21" customHeight="1" x14ac:dyDescent="0.25">
      <c r="A56" s="139"/>
      <c r="B56" s="139"/>
      <c r="C56" s="139"/>
      <c r="D56" s="142"/>
      <c r="E56" s="139"/>
      <c r="F56" s="142"/>
      <c r="G56" s="149"/>
      <c r="H56" s="149"/>
      <c r="I56" s="149"/>
      <c r="J56" s="142"/>
    </row>
    <row r="57" spans="1:10" s="45" customFormat="1" ht="21" customHeight="1" x14ac:dyDescent="0.25">
      <c r="A57" s="137" t="e">
        <f>#REF!</f>
        <v>#REF!</v>
      </c>
      <c r="B57" s="137" t="e">
        <f>#REF!</f>
        <v>#REF!</v>
      </c>
      <c r="C57" s="137" t="e">
        <f>IF(#REF!="","",#REF!)</f>
        <v>#REF!</v>
      </c>
      <c r="D57" s="140"/>
      <c r="E57" s="137" t="e">
        <f>IF(#REF!="","",#REF!)</f>
        <v>#REF!</v>
      </c>
      <c r="F57" s="140"/>
      <c r="G57" s="147" t="e">
        <f>IF(#REF!="","",#REF!)</f>
        <v>#REF!</v>
      </c>
      <c r="H57" s="147" t="e">
        <f>IF(#REF!="","",#REF!)</f>
        <v>#REF!</v>
      </c>
      <c r="I57" s="147" t="e">
        <f>IF(#REF!="","",#REF!)</f>
        <v>#REF!</v>
      </c>
      <c r="J57" s="140"/>
    </row>
    <row r="58" spans="1:10" ht="21" customHeight="1" x14ac:dyDescent="0.25">
      <c r="A58" s="138"/>
      <c r="B58" s="138"/>
      <c r="C58" s="138"/>
      <c r="D58" s="141"/>
      <c r="E58" s="138"/>
      <c r="F58" s="141"/>
      <c r="G58" s="148"/>
      <c r="H58" s="148"/>
      <c r="I58" s="148"/>
      <c r="J58" s="141"/>
    </row>
    <row r="59" spans="1:10" ht="21" customHeight="1" x14ac:dyDescent="0.25">
      <c r="A59" s="138"/>
      <c r="B59" s="138"/>
      <c r="C59" s="138"/>
      <c r="D59" s="141"/>
      <c r="E59" s="138"/>
      <c r="F59" s="141"/>
      <c r="G59" s="148"/>
      <c r="H59" s="148"/>
      <c r="I59" s="148"/>
      <c r="J59" s="141"/>
    </row>
    <row r="60" spans="1:10" ht="21" customHeight="1" x14ac:dyDescent="0.25">
      <c r="A60" s="138"/>
      <c r="B60" s="138"/>
      <c r="C60" s="138"/>
      <c r="D60" s="141"/>
      <c r="E60" s="138"/>
      <c r="F60" s="141"/>
      <c r="G60" s="148"/>
      <c r="H60" s="148"/>
      <c r="I60" s="148"/>
      <c r="J60" s="141"/>
    </row>
    <row r="61" spans="1:10" ht="21" customHeight="1" x14ac:dyDescent="0.25">
      <c r="A61" s="139"/>
      <c r="B61" s="139"/>
      <c r="C61" s="139"/>
      <c r="D61" s="142"/>
      <c r="E61" s="139"/>
      <c r="F61" s="142"/>
      <c r="G61" s="149"/>
      <c r="H61" s="149"/>
      <c r="I61" s="149"/>
      <c r="J61" s="142"/>
    </row>
    <row r="62" spans="1:10" ht="21" customHeight="1" x14ac:dyDescent="0.25">
      <c r="A62" s="137" t="e">
        <f>#REF!</f>
        <v>#REF!</v>
      </c>
      <c r="B62" s="137" t="e">
        <f>#REF!</f>
        <v>#REF!</v>
      </c>
      <c r="C62" s="137" t="e">
        <f>IF(#REF!="","",#REF!)</f>
        <v>#REF!</v>
      </c>
      <c r="D62" s="140"/>
      <c r="E62" s="137" t="e">
        <f>IF(#REF!="","",#REF!)</f>
        <v>#REF!</v>
      </c>
      <c r="F62" s="140"/>
      <c r="G62" s="147" t="e">
        <f>IF(#REF!="","",#REF!)</f>
        <v>#REF!</v>
      </c>
      <c r="H62" s="147" t="e">
        <f>IF(#REF!="","",#REF!)</f>
        <v>#REF!</v>
      </c>
      <c r="I62" s="147" t="e">
        <f>IF(#REF!="","",#REF!)</f>
        <v>#REF!</v>
      </c>
      <c r="J62" s="140"/>
    </row>
    <row r="63" spans="1:10" ht="21" customHeight="1" x14ac:dyDescent="0.25">
      <c r="A63" s="138"/>
      <c r="B63" s="138"/>
      <c r="C63" s="138"/>
      <c r="D63" s="141"/>
      <c r="E63" s="138"/>
      <c r="F63" s="141"/>
      <c r="G63" s="148"/>
      <c r="H63" s="148"/>
      <c r="I63" s="148"/>
      <c r="J63" s="141"/>
    </row>
    <row r="64" spans="1:10" ht="21" customHeight="1" x14ac:dyDescent="0.25">
      <c r="A64" s="138"/>
      <c r="B64" s="138"/>
      <c r="C64" s="138"/>
      <c r="D64" s="141"/>
      <c r="E64" s="138"/>
      <c r="F64" s="141"/>
      <c r="G64" s="148"/>
      <c r="H64" s="148"/>
      <c r="I64" s="148"/>
      <c r="J64" s="141"/>
    </row>
    <row r="65" spans="1:10" ht="21" customHeight="1" x14ac:dyDescent="0.25">
      <c r="A65" s="138"/>
      <c r="B65" s="138"/>
      <c r="C65" s="138"/>
      <c r="D65" s="141"/>
      <c r="E65" s="138"/>
      <c r="F65" s="141"/>
      <c r="G65" s="148"/>
      <c r="H65" s="148"/>
      <c r="I65" s="148"/>
      <c r="J65" s="141"/>
    </row>
    <row r="66" spans="1:10" ht="21" customHeight="1" x14ac:dyDescent="0.25">
      <c r="A66" s="139"/>
      <c r="B66" s="139"/>
      <c r="C66" s="139"/>
      <c r="D66" s="142"/>
      <c r="E66" s="139"/>
      <c r="F66" s="142"/>
      <c r="G66" s="149"/>
      <c r="H66" s="149"/>
      <c r="I66" s="149"/>
      <c r="J66" s="142"/>
    </row>
    <row r="67" spans="1:10" ht="21" customHeight="1" x14ac:dyDescent="0.25">
      <c r="A67" s="137" t="e">
        <f>#REF!</f>
        <v>#REF!</v>
      </c>
      <c r="B67" s="137" t="e">
        <f>#REF!</f>
        <v>#REF!</v>
      </c>
      <c r="C67" s="137" t="e">
        <f>IF(#REF!="","",#REF!)</f>
        <v>#REF!</v>
      </c>
      <c r="D67" s="140"/>
      <c r="E67" s="137" t="e">
        <f>IF(#REF!="","",#REF!)</f>
        <v>#REF!</v>
      </c>
      <c r="F67" s="140"/>
      <c r="G67" s="147" t="e">
        <f>IF(#REF!="","",#REF!)</f>
        <v>#REF!</v>
      </c>
      <c r="H67" s="147" t="e">
        <f>IF(#REF!="","",#REF!)</f>
        <v>#REF!</v>
      </c>
      <c r="I67" s="147" t="e">
        <f>IF(#REF!="","",#REF!)</f>
        <v>#REF!</v>
      </c>
      <c r="J67" s="140"/>
    </row>
    <row r="68" spans="1:10" ht="21" customHeight="1" x14ac:dyDescent="0.25">
      <c r="A68" s="138"/>
      <c r="B68" s="138"/>
      <c r="C68" s="138"/>
      <c r="D68" s="141"/>
      <c r="E68" s="138"/>
      <c r="F68" s="141"/>
      <c r="G68" s="148"/>
      <c r="H68" s="148"/>
      <c r="I68" s="148"/>
      <c r="J68" s="141"/>
    </row>
    <row r="69" spans="1:10" ht="21" customHeight="1" x14ac:dyDescent="0.25">
      <c r="A69" s="138"/>
      <c r="B69" s="138"/>
      <c r="C69" s="138"/>
      <c r="D69" s="141"/>
      <c r="E69" s="138"/>
      <c r="F69" s="141"/>
      <c r="G69" s="148"/>
      <c r="H69" s="148"/>
      <c r="I69" s="148"/>
      <c r="J69" s="141"/>
    </row>
    <row r="70" spans="1:10" ht="21" customHeight="1" x14ac:dyDescent="0.25">
      <c r="A70" s="138"/>
      <c r="B70" s="138"/>
      <c r="C70" s="138"/>
      <c r="D70" s="141"/>
      <c r="E70" s="138"/>
      <c r="F70" s="141"/>
      <c r="G70" s="148"/>
      <c r="H70" s="148"/>
      <c r="I70" s="148"/>
      <c r="J70" s="141"/>
    </row>
    <row r="71" spans="1:10" ht="21" customHeight="1" x14ac:dyDescent="0.25">
      <c r="A71" s="139"/>
      <c r="B71" s="139"/>
      <c r="C71" s="139"/>
      <c r="D71" s="142"/>
      <c r="E71" s="139"/>
      <c r="F71" s="142"/>
      <c r="G71" s="149"/>
      <c r="H71" s="149"/>
      <c r="I71" s="149"/>
      <c r="J71" s="142"/>
    </row>
    <row r="72" spans="1:10" ht="21" customHeight="1" x14ac:dyDescent="0.25">
      <c r="A72" s="137" t="e">
        <f>#REF!</f>
        <v>#REF!</v>
      </c>
      <c r="B72" s="137" t="e">
        <f>#REF!</f>
        <v>#REF!</v>
      </c>
      <c r="C72" s="137" t="e">
        <f>IF(#REF!="","",#REF!)</f>
        <v>#REF!</v>
      </c>
      <c r="D72" s="140"/>
      <c r="E72" s="137" t="e">
        <f>IF(#REF!="","",#REF!)</f>
        <v>#REF!</v>
      </c>
      <c r="F72" s="140"/>
      <c r="G72" s="147" t="e">
        <f>IF(#REF!="","",#REF!)</f>
        <v>#REF!</v>
      </c>
      <c r="H72" s="147" t="e">
        <f>IF(#REF!="","",#REF!)</f>
        <v>#REF!</v>
      </c>
      <c r="I72" s="147" t="e">
        <f>IF(#REF!="","",#REF!)</f>
        <v>#REF!</v>
      </c>
      <c r="J72" s="140"/>
    </row>
    <row r="73" spans="1:10" s="45" customFormat="1" ht="21" customHeight="1" x14ac:dyDescent="0.25">
      <c r="A73" s="138"/>
      <c r="B73" s="138"/>
      <c r="C73" s="138"/>
      <c r="D73" s="141"/>
      <c r="E73" s="138"/>
      <c r="F73" s="141"/>
      <c r="G73" s="148"/>
      <c r="H73" s="148"/>
      <c r="I73" s="148"/>
      <c r="J73" s="141"/>
    </row>
    <row r="74" spans="1:10" s="45" customFormat="1" ht="21" customHeight="1" x14ac:dyDescent="0.25">
      <c r="A74" s="138"/>
      <c r="B74" s="138"/>
      <c r="C74" s="138"/>
      <c r="D74" s="141"/>
      <c r="E74" s="138"/>
      <c r="F74" s="141"/>
      <c r="G74" s="148"/>
      <c r="H74" s="148"/>
      <c r="I74" s="148"/>
      <c r="J74" s="141"/>
    </row>
    <row r="75" spans="1:10" ht="21" customHeight="1" x14ac:dyDescent="0.25">
      <c r="A75" s="138"/>
      <c r="B75" s="138"/>
      <c r="C75" s="138"/>
      <c r="D75" s="141"/>
      <c r="E75" s="138"/>
      <c r="F75" s="141"/>
      <c r="G75" s="148"/>
      <c r="H75" s="148"/>
      <c r="I75" s="148"/>
      <c r="J75" s="141"/>
    </row>
    <row r="76" spans="1:10" ht="21" customHeight="1" x14ac:dyDescent="0.25">
      <c r="A76" s="139"/>
      <c r="B76" s="139"/>
      <c r="C76" s="139"/>
      <c r="D76" s="142"/>
      <c r="E76" s="139"/>
      <c r="F76" s="142"/>
      <c r="G76" s="149"/>
      <c r="H76" s="149"/>
      <c r="I76" s="149"/>
      <c r="J76" s="142"/>
    </row>
    <row r="77" spans="1:10" ht="21" customHeight="1" x14ac:dyDescent="0.25">
      <c r="A77" s="137" t="e">
        <f>#REF!</f>
        <v>#REF!</v>
      </c>
      <c r="B77" s="137" t="e">
        <f>#REF!</f>
        <v>#REF!</v>
      </c>
      <c r="C77" s="137" t="e">
        <f>IF(#REF!="","",#REF!)</f>
        <v>#REF!</v>
      </c>
      <c r="D77" s="140"/>
      <c r="E77" s="137" t="e">
        <f>IF(#REF!="","",#REF!)</f>
        <v>#REF!</v>
      </c>
      <c r="F77" s="140"/>
      <c r="G77" s="147" t="e">
        <f>IF(#REF!="","",#REF!)</f>
        <v>#REF!</v>
      </c>
      <c r="H77" s="147" t="e">
        <f>IF(#REF!="","",#REF!)</f>
        <v>#REF!</v>
      </c>
      <c r="I77" s="147" t="e">
        <f>IF(#REF!="","",#REF!)</f>
        <v>#REF!</v>
      </c>
      <c r="J77" s="140"/>
    </row>
    <row r="78" spans="1:10" ht="21" customHeight="1" x14ac:dyDescent="0.25">
      <c r="A78" s="138"/>
      <c r="B78" s="138"/>
      <c r="C78" s="138"/>
      <c r="D78" s="141"/>
      <c r="E78" s="138"/>
      <c r="F78" s="141"/>
      <c r="G78" s="148"/>
      <c r="H78" s="148"/>
      <c r="I78" s="148"/>
      <c r="J78" s="141"/>
    </row>
    <row r="79" spans="1:10" ht="21" customHeight="1" x14ac:dyDescent="0.25">
      <c r="A79" s="138"/>
      <c r="B79" s="138"/>
      <c r="C79" s="138"/>
      <c r="D79" s="141"/>
      <c r="E79" s="138"/>
      <c r="F79" s="141"/>
      <c r="G79" s="148"/>
      <c r="H79" s="148"/>
      <c r="I79" s="148"/>
      <c r="J79" s="141"/>
    </row>
    <row r="80" spans="1:10" ht="21" customHeight="1" x14ac:dyDescent="0.25">
      <c r="A80" s="138"/>
      <c r="B80" s="138"/>
      <c r="C80" s="138"/>
      <c r="D80" s="141"/>
      <c r="E80" s="138"/>
      <c r="F80" s="141"/>
      <c r="G80" s="148"/>
      <c r="H80" s="148"/>
      <c r="I80" s="148"/>
      <c r="J80" s="141"/>
    </row>
    <row r="81" spans="1:10" ht="21" customHeight="1" x14ac:dyDescent="0.25">
      <c r="A81" s="139"/>
      <c r="B81" s="139"/>
      <c r="C81" s="139"/>
      <c r="D81" s="142"/>
      <c r="E81" s="139"/>
      <c r="F81" s="142"/>
      <c r="G81" s="149"/>
      <c r="H81" s="149"/>
      <c r="I81" s="149"/>
      <c r="J81" s="142"/>
    </row>
    <row r="82" spans="1:10" ht="21" customHeight="1" x14ac:dyDescent="0.25">
      <c r="A82" s="137" t="e">
        <f>#REF!</f>
        <v>#REF!</v>
      </c>
      <c r="B82" s="137" t="e">
        <f>#REF!</f>
        <v>#REF!</v>
      </c>
      <c r="C82" s="137" t="e">
        <f>IF(#REF!="","",#REF!)</f>
        <v>#REF!</v>
      </c>
      <c r="D82" s="140"/>
      <c r="E82" s="137" t="e">
        <f>IF(#REF!="","",#REF!)</f>
        <v>#REF!</v>
      </c>
      <c r="F82" s="140"/>
      <c r="G82" s="147" t="e">
        <f>IF(#REF!="","",#REF!)</f>
        <v>#REF!</v>
      </c>
      <c r="H82" s="147" t="e">
        <f>IF(#REF!="","",#REF!)</f>
        <v>#REF!</v>
      </c>
      <c r="I82" s="147" t="e">
        <f>IF(#REF!="","",#REF!)</f>
        <v>#REF!</v>
      </c>
      <c r="J82" s="140"/>
    </row>
    <row r="83" spans="1:10" ht="21" customHeight="1" x14ac:dyDescent="0.25">
      <c r="A83" s="138"/>
      <c r="B83" s="138"/>
      <c r="C83" s="138"/>
      <c r="D83" s="141"/>
      <c r="E83" s="138"/>
      <c r="F83" s="141"/>
      <c r="G83" s="148"/>
      <c r="H83" s="148"/>
      <c r="I83" s="148"/>
      <c r="J83" s="141"/>
    </row>
    <row r="84" spans="1:10" ht="21" customHeight="1" x14ac:dyDescent="0.25">
      <c r="A84" s="138"/>
      <c r="B84" s="138"/>
      <c r="C84" s="138"/>
      <c r="D84" s="141"/>
      <c r="E84" s="138"/>
      <c r="F84" s="141"/>
      <c r="G84" s="148"/>
      <c r="H84" s="148"/>
      <c r="I84" s="148"/>
      <c r="J84" s="141"/>
    </row>
    <row r="85" spans="1:10" s="45" customFormat="1" ht="21" customHeight="1" x14ac:dyDescent="0.25">
      <c r="A85" s="138"/>
      <c r="B85" s="138"/>
      <c r="C85" s="138"/>
      <c r="D85" s="141"/>
      <c r="E85" s="138"/>
      <c r="F85" s="141"/>
      <c r="G85" s="148"/>
      <c r="H85" s="148"/>
      <c r="I85" s="148"/>
      <c r="J85" s="141"/>
    </row>
    <row r="86" spans="1:10" s="45" customFormat="1" ht="21" customHeight="1" x14ac:dyDescent="0.25">
      <c r="A86" s="139"/>
      <c r="B86" s="139"/>
      <c r="C86" s="139"/>
      <c r="D86" s="142"/>
      <c r="E86" s="139"/>
      <c r="F86" s="142"/>
      <c r="G86" s="149"/>
      <c r="H86" s="149"/>
      <c r="I86" s="149"/>
      <c r="J86" s="142"/>
    </row>
    <row r="87" spans="1:10" ht="21" customHeight="1" x14ac:dyDescent="0.25">
      <c r="A87" s="137" t="e">
        <f>#REF!</f>
        <v>#REF!</v>
      </c>
      <c r="B87" s="137" t="e">
        <f>#REF!</f>
        <v>#REF!</v>
      </c>
      <c r="C87" s="137" t="e">
        <f>IF(#REF!="","",#REF!)</f>
        <v>#REF!</v>
      </c>
      <c r="D87" s="140"/>
      <c r="E87" s="137" t="e">
        <f>IF(#REF!="","",#REF!)</f>
        <v>#REF!</v>
      </c>
      <c r="F87" s="140"/>
      <c r="G87" s="147" t="e">
        <f>IF(#REF!="","",#REF!)</f>
        <v>#REF!</v>
      </c>
      <c r="H87" s="147" t="e">
        <f>IF(#REF!="","",#REF!)</f>
        <v>#REF!</v>
      </c>
      <c r="I87" s="147" t="e">
        <f>IF(#REF!="","",#REF!)</f>
        <v>#REF!</v>
      </c>
      <c r="J87" s="140"/>
    </row>
    <row r="88" spans="1:10" ht="21" customHeight="1" x14ac:dyDescent="0.25">
      <c r="A88" s="138"/>
      <c r="B88" s="138"/>
      <c r="C88" s="138"/>
      <c r="D88" s="141"/>
      <c r="E88" s="138"/>
      <c r="F88" s="141"/>
      <c r="G88" s="148"/>
      <c r="H88" s="148"/>
      <c r="I88" s="148"/>
      <c r="J88" s="141"/>
    </row>
    <row r="89" spans="1:10" ht="21" customHeight="1" x14ac:dyDescent="0.25">
      <c r="A89" s="138"/>
      <c r="B89" s="138"/>
      <c r="C89" s="138"/>
      <c r="D89" s="141"/>
      <c r="E89" s="138"/>
      <c r="F89" s="141"/>
      <c r="G89" s="148"/>
      <c r="H89" s="148"/>
      <c r="I89" s="148"/>
      <c r="J89" s="141"/>
    </row>
    <row r="90" spans="1:10" ht="21" customHeight="1" x14ac:dyDescent="0.25">
      <c r="A90" s="138"/>
      <c r="B90" s="138"/>
      <c r="C90" s="138"/>
      <c r="D90" s="141"/>
      <c r="E90" s="138"/>
      <c r="F90" s="141"/>
      <c r="G90" s="148"/>
      <c r="H90" s="148"/>
      <c r="I90" s="148"/>
      <c r="J90" s="141"/>
    </row>
    <row r="91" spans="1:10" ht="21" customHeight="1" x14ac:dyDescent="0.25">
      <c r="A91" s="139"/>
      <c r="B91" s="139"/>
      <c r="C91" s="139"/>
      <c r="D91" s="142"/>
      <c r="E91" s="139"/>
      <c r="F91" s="142"/>
      <c r="G91" s="149"/>
      <c r="H91" s="149"/>
      <c r="I91" s="149"/>
      <c r="J91" s="142"/>
    </row>
    <row r="92" spans="1:10" ht="21" customHeight="1" x14ac:dyDescent="0.25">
      <c r="A92" s="137" t="e">
        <f>#REF!</f>
        <v>#REF!</v>
      </c>
      <c r="B92" s="137" t="e">
        <f>#REF!</f>
        <v>#REF!</v>
      </c>
      <c r="C92" s="137" t="e">
        <f>IF(#REF!="","",#REF!)</f>
        <v>#REF!</v>
      </c>
      <c r="D92" s="140"/>
      <c r="E92" s="137" t="e">
        <f>IF(#REF!="","",#REF!)</f>
        <v>#REF!</v>
      </c>
      <c r="F92" s="140"/>
      <c r="G92" s="147" t="e">
        <f>IF(#REF!="","",#REF!)</f>
        <v>#REF!</v>
      </c>
      <c r="H92" s="147" t="e">
        <f>IF(#REF!="","",#REF!)</f>
        <v>#REF!</v>
      </c>
      <c r="I92" s="147" t="e">
        <f>IF(#REF!="","",#REF!)</f>
        <v>#REF!</v>
      </c>
      <c r="J92" s="140"/>
    </row>
    <row r="93" spans="1:10" ht="21" customHeight="1" x14ac:dyDescent="0.25">
      <c r="A93" s="138"/>
      <c r="B93" s="138"/>
      <c r="C93" s="138"/>
      <c r="D93" s="141"/>
      <c r="E93" s="138"/>
      <c r="F93" s="141"/>
      <c r="G93" s="148"/>
      <c r="H93" s="148"/>
      <c r="I93" s="148"/>
      <c r="J93" s="141"/>
    </row>
    <row r="94" spans="1:10" ht="21" customHeight="1" x14ac:dyDescent="0.25">
      <c r="A94" s="138"/>
      <c r="B94" s="138"/>
      <c r="C94" s="138"/>
      <c r="D94" s="141"/>
      <c r="E94" s="138"/>
      <c r="F94" s="141"/>
      <c r="G94" s="148"/>
      <c r="H94" s="148"/>
      <c r="I94" s="148"/>
      <c r="J94" s="141"/>
    </row>
    <row r="95" spans="1:10" ht="21" customHeight="1" x14ac:dyDescent="0.25">
      <c r="A95" s="138"/>
      <c r="B95" s="138"/>
      <c r="C95" s="138"/>
      <c r="D95" s="141"/>
      <c r="E95" s="138"/>
      <c r="F95" s="141"/>
      <c r="G95" s="148"/>
      <c r="H95" s="148"/>
      <c r="I95" s="148"/>
      <c r="J95" s="141"/>
    </row>
    <row r="96" spans="1:10" ht="21" customHeight="1" x14ac:dyDescent="0.25">
      <c r="A96" s="139"/>
      <c r="B96" s="139"/>
      <c r="C96" s="139"/>
      <c r="D96" s="142"/>
      <c r="E96" s="139"/>
      <c r="F96" s="142"/>
      <c r="G96" s="149"/>
      <c r="H96" s="149"/>
      <c r="I96" s="149"/>
      <c r="J96" s="142"/>
    </row>
    <row r="98" spans="1:10" ht="17.850000000000001" customHeight="1" x14ac:dyDescent="0.25">
      <c r="A98" s="133" t="s">
        <v>131</v>
      </c>
      <c r="B98" s="133"/>
      <c r="C98" s="133"/>
      <c r="D98" s="133"/>
      <c r="E98" s="133"/>
      <c r="F98" s="133"/>
      <c r="G98" s="133"/>
      <c r="H98" s="133"/>
      <c r="I98" s="133"/>
      <c r="J98" s="133"/>
    </row>
  </sheetData>
  <sheetProtection sheet="1" objects="1" scenarios="1"/>
  <mergeCells count="189">
    <mergeCell ref="G67:G71"/>
    <mergeCell ref="G72:G76"/>
    <mergeCell ref="G77:G81"/>
    <mergeCell ref="G82:G86"/>
    <mergeCell ref="G87:G91"/>
    <mergeCell ref="G92:G96"/>
    <mergeCell ref="H7:H11"/>
    <mergeCell ref="H12:H16"/>
    <mergeCell ref="H17:H21"/>
    <mergeCell ref="H22:H26"/>
    <mergeCell ref="H27:H31"/>
    <mergeCell ref="H32:H36"/>
    <mergeCell ref="H37:H41"/>
    <mergeCell ref="H42:H46"/>
    <mergeCell ref="H47:H51"/>
    <mergeCell ref="H52:H56"/>
    <mergeCell ref="H57:H61"/>
    <mergeCell ref="H62:H66"/>
    <mergeCell ref="H67:H71"/>
    <mergeCell ref="H72:H76"/>
    <mergeCell ref="H77:H81"/>
    <mergeCell ref="H82:H86"/>
    <mergeCell ref="H87:H91"/>
    <mergeCell ref="H92:H96"/>
    <mergeCell ref="G22:G26"/>
    <mergeCell ref="G27:G31"/>
    <mergeCell ref="G32:G36"/>
    <mergeCell ref="G37:G41"/>
    <mergeCell ref="G42:G46"/>
    <mergeCell ref="G47:G51"/>
    <mergeCell ref="G52:G56"/>
    <mergeCell ref="G57:G61"/>
    <mergeCell ref="G62:G66"/>
    <mergeCell ref="J92:J96"/>
    <mergeCell ref="I92:I96"/>
    <mergeCell ref="J7:J11"/>
    <mergeCell ref="J12:J16"/>
    <mergeCell ref="J17:J21"/>
    <mergeCell ref="J22:J26"/>
    <mergeCell ref="J27:J31"/>
    <mergeCell ref="J32:J36"/>
    <mergeCell ref="J37:J41"/>
    <mergeCell ref="J42:J46"/>
    <mergeCell ref="J47:J51"/>
    <mergeCell ref="J52:J56"/>
    <mergeCell ref="J57:J61"/>
    <mergeCell ref="J62:J66"/>
    <mergeCell ref="J67:J71"/>
    <mergeCell ref="J72:J76"/>
    <mergeCell ref="J77:J81"/>
    <mergeCell ref="I67:I71"/>
    <mergeCell ref="I72:I76"/>
    <mergeCell ref="I77:I81"/>
    <mergeCell ref="I82:I86"/>
    <mergeCell ref="I87:I91"/>
    <mergeCell ref="G5:H5"/>
    <mergeCell ref="I5:I6"/>
    <mergeCell ref="J5:J6"/>
    <mergeCell ref="I7:I11"/>
    <mergeCell ref="I12:I16"/>
    <mergeCell ref="F72:F76"/>
    <mergeCell ref="F77:F81"/>
    <mergeCell ref="F82:F86"/>
    <mergeCell ref="F87:F91"/>
    <mergeCell ref="I42:I46"/>
    <mergeCell ref="I47:I51"/>
    <mergeCell ref="I52:I56"/>
    <mergeCell ref="I57:I61"/>
    <mergeCell ref="I62:I66"/>
    <mergeCell ref="I17:I21"/>
    <mergeCell ref="I22:I26"/>
    <mergeCell ref="I27:I31"/>
    <mergeCell ref="I32:I36"/>
    <mergeCell ref="I37:I41"/>
    <mergeCell ref="J82:J86"/>
    <mergeCell ref="J87:J91"/>
    <mergeCell ref="G7:G11"/>
    <mergeCell ref="G12:G16"/>
    <mergeCell ref="G17:G21"/>
    <mergeCell ref="F92:F96"/>
    <mergeCell ref="E82:E86"/>
    <mergeCell ref="E87:E91"/>
    <mergeCell ref="E92:E96"/>
    <mergeCell ref="F7:F11"/>
    <mergeCell ref="F12:F16"/>
    <mergeCell ref="F17:F21"/>
    <mergeCell ref="F22:F26"/>
    <mergeCell ref="F27:F31"/>
    <mergeCell ref="F32:F36"/>
    <mergeCell ref="F37:F41"/>
    <mergeCell ref="F42:F46"/>
    <mergeCell ref="F47:F51"/>
    <mergeCell ref="F52:F56"/>
    <mergeCell ref="F57:F61"/>
    <mergeCell ref="F62:F66"/>
    <mergeCell ref="F67:F71"/>
    <mergeCell ref="E57:E61"/>
    <mergeCell ref="E62:E66"/>
    <mergeCell ref="E67:E71"/>
    <mergeCell ref="E72:E76"/>
    <mergeCell ref="E77:E81"/>
    <mergeCell ref="E32:E36"/>
    <mergeCell ref="E37:E41"/>
    <mergeCell ref="E42:E46"/>
    <mergeCell ref="E47:E51"/>
    <mergeCell ref="E52:E56"/>
    <mergeCell ref="E7:E11"/>
    <mergeCell ref="E12:E16"/>
    <mergeCell ref="E17:E21"/>
    <mergeCell ref="E22:E26"/>
    <mergeCell ref="E27:E31"/>
    <mergeCell ref="D72:D76"/>
    <mergeCell ref="D77:D81"/>
    <mergeCell ref="D82:D86"/>
    <mergeCell ref="D87:D91"/>
    <mergeCell ref="D92:D96"/>
    <mergeCell ref="C82:C86"/>
    <mergeCell ref="C87:C91"/>
    <mergeCell ref="C92:C96"/>
    <mergeCell ref="D7:D11"/>
    <mergeCell ref="D12:D16"/>
    <mergeCell ref="D17:D21"/>
    <mergeCell ref="D22:D26"/>
    <mergeCell ref="D27:D31"/>
    <mergeCell ref="D32:D36"/>
    <mergeCell ref="D37:D41"/>
    <mergeCell ref="D42:D46"/>
    <mergeCell ref="D47:D51"/>
    <mergeCell ref="D52:D56"/>
    <mergeCell ref="D57:D61"/>
    <mergeCell ref="D62:D66"/>
    <mergeCell ref="D67:D71"/>
    <mergeCell ref="A67:A71"/>
    <mergeCell ref="A72:A76"/>
    <mergeCell ref="B92:B96"/>
    <mergeCell ref="C7:C11"/>
    <mergeCell ref="C12:C16"/>
    <mergeCell ref="C17:C21"/>
    <mergeCell ref="C22:C26"/>
    <mergeCell ref="C27:C31"/>
    <mergeCell ref="C32:C36"/>
    <mergeCell ref="C37:C41"/>
    <mergeCell ref="C42:C46"/>
    <mergeCell ref="C47:C51"/>
    <mergeCell ref="C52:C56"/>
    <mergeCell ref="C57:C61"/>
    <mergeCell ref="C62:C66"/>
    <mergeCell ref="C67:C71"/>
    <mergeCell ref="C72:C76"/>
    <mergeCell ref="C77:C81"/>
    <mergeCell ref="B67:B71"/>
    <mergeCell ref="B72:B76"/>
    <mergeCell ref="B77:B81"/>
    <mergeCell ref="B82:B86"/>
    <mergeCell ref="B87:B91"/>
    <mergeCell ref="B32:B36"/>
    <mergeCell ref="B37:B41"/>
    <mergeCell ref="B42:B46"/>
    <mergeCell ref="B47:B51"/>
    <mergeCell ref="B52:B56"/>
    <mergeCell ref="B57:B61"/>
    <mergeCell ref="B62:B66"/>
    <mergeCell ref="A52:A56"/>
    <mergeCell ref="A57:A61"/>
    <mergeCell ref="A62:A66"/>
    <mergeCell ref="A98:J98"/>
    <mergeCell ref="A1:J1"/>
    <mergeCell ref="A3:J3"/>
    <mergeCell ref="A5:A6"/>
    <mergeCell ref="B5:B6"/>
    <mergeCell ref="C5:F5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77:A81"/>
    <mergeCell ref="A82:A86"/>
    <mergeCell ref="A87:A91"/>
    <mergeCell ref="A92:A96"/>
    <mergeCell ref="B7:B11"/>
    <mergeCell ref="B12:B16"/>
    <mergeCell ref="B17:B21"/>
    <mergeCell ref="B22:B26"/>
    <mergeCell ref="B27:B3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5F64-F0BC-4C52-B19C-537E65D000F3}">
  <sheetPr codeName="Planilha4"/>
  <dimension ref="A1:M177"/>
  <sheetViews>
    <sheetView showGridLines="0" topLeftCell="B1" zoomScale="80" zoomScaleNormal="80" workbookViewId="0">
      <pane ySplit="6" topLeftCell="A7" activePane="bottomLeft" state="frozen"/>
      <selection activeCell="B1" sqref="B1"/>
      <selection pane="bottomLeft" activeCell="E162" sqref="E162"/>
    </sheetView>
  </sheetViews>
  <sheetFormatPr defaultRowHeight="15" x14ac:dyDescent="0.25"/>
  <cols>
    <col min="1" max="1" width="13.85546875" hidden="1" customWidth="1"/>
    <col min="2" max="2" width="13.85546875" style="20" customWidth="1"/>
    <col min="3" max="4" width="25.85546875" customWidth="1"/>
    <col min="5" max="6" width="40.85546875" customWidth="1"/>
    <col min="7" max="9" width="30.85546875" customWidth="1"/>
    <col min="10" max="10" width="40.85546875" customWidth="1"/>
    <col min="11" max="11" width="14.85546875" style="51" customWidth="1"/>
    <col min="12" max="13" width="18.85546875" customWidth="1"/>
  </cols>
  <sheetData>
    <row r="1" spans="1:13" ht="15" customHeight="1" x14ac:dyDescent="0.25">
      <c r="B1" s="53"/>
      <c r="C1" s="30"/>
      <c r="D1" s="153" t="str">
        <f>"Processo: " &amp; CONTEXTO!B5</f>
        <v xml:space="preserve">Processo: </v>
      </c>
      <c r="E1" s="153"/>
      <c r="F1" s="153"/>
      <c r="G1" s="30"/>
      <c r="H1" s="30"/>
      <c r="I1" s="30"/>
      <c r="J1" s="30"/>
      <c r="K1" s="48"/>
      <c r="L1" s="30"/>
      <c r="M1" s="30"/>
    </row>
    <row r="2" spans="1:13" ht="15" customHeight="1" x14ac:dyDescent="0.25">
      <c r="B2" s="53"/>
      <c r="C2" s="30"/>
      <c r="D2" s="153"/>
      <c r="E2" s="153"/>
      <c r="F2" s="153"/>
      <c r="G2" s="30"/>
      <c r="H2" s="30"/>
      <c r="I2" s="30"/>
      <c r="J2" s="30"/>
      <c r="K2" s="48"/>
      <c r="L2" s="30"/>
      <c r="M2" s="30"/>
    </row>
    <row r="3" spans="1:13" ht="15.75" customHeight="1" thickBot="1" x14ac:dyDescent="0.3">
      <c r="B3" s="53"/>
      <c r="C3" s="30"/>
      <c r="D3" s="153"/>
      <c r="E3" s="153"/>
      <c r="F3" s="153"/>
      <c r="G3" s="30"/>
      <c r="H3" s="30"/>
      <c r="I3" s="30"/>
      <c r="J3" s="30"/>
      <c r="K3" s="48"/>
      <c r="L3" s="30"/>
      <c r="M3" s="30"/>
    </row>
    <row r="4" spans="1:13" ht="19.5" hidden="1" thickBot="1" x14ac:dyDescent="0.3">
      <c r="E4" s="154" t="s">
        <v>14</v>
      </c>
      <c r="F4" s="155"/>
      <c r="G4" s="155"/>
      <c r="H4" s="155"/>
      <c r="I4" s="155"/>
      <c r="J4" s="155"/>
      <c r="K4" s="155"/>
      <c r="L4" s="155"/>
      <c r="M4" s="10"/>
    </row>
    <row r="5" spans="1:13" ht="22.5" customHeight="1" thickBot="1" x14ac:dyDescent="0.3">
      <c r="B5" s="159" t="s">
        <v>147</v>
      </c>
      <c r="C5" s="116" t="str">
        <f>RISCOS!B5</f>
        <v>Etapa do Processo (1)</v>
      </c>
      <c r="D5" s="116" t="s">
        <v>174</v>
      </c>
      <c r="E5" s="116" t="s">
        <v>22</v>
      </c>
      <c r="F5" s="116" t="s">
        <v>23</v>
      </c>
      <c r="G5" s="116" t="s">
        <v>24</v>
      </c>
      <c r="H5" s="116" t="s">
        <v>25</v>
      </c>
      <c r="I5" s="116" t="s">
        <v>26</v>
      </c>
      <c r="J5" s="116" t="s">
        <v>48</v>
      </c>
      <c r="K5" s="157" t="s">
        <v>157</v>
      </c>
      <c r="L5" s="156" t="s">
        <v>28</v>
      </c>
      <c r="M5" s="156"/>
    </row>
    <row r="6" spans="1:13" ht="59.25" customHeight="1" thickBot="1" x14ac:dyDescent="0.3">
      <c r="B6" s="160"/>
      <c r="C6" s="117"/>
      <c r="D6" s="117"/>
      <c r="E6" s="117"/>
      <c r="F6" s="117"/>
      <c r="G6" s="117"/>
      <c r="H6" s="117"/>
      <c r="I6" s="117"/>
      <c r="J6" s="117"/>
      <c r="K6" s="158"/>
      <c r="L6" s="12" t="s">
        <v>158</v>
      </c>
      <c r="M6" s="12" t="s">
        <v>159</v>
      </c>
    </row>
    <row r="7" spans="1:13" ht="35.25" customHeight="1" thickBot="1" x14ac:dyDescent="0.3">
      <c r="A7" t="s">
        <v>45</v>
      </c>
      <c r="B7" s="54" t="str">
        <f>IF(RISCOS!$R$7=0,"",RISCOS!$R$7)</f>
        <v/>
      </c>
      <c r="C7" s="150" t="str">
        <f>IF(RISCOS!B7="","",RISCOS!B7)</f>
        <v/>
      </c>
      <c r="D7" s="150" t="str">
        <f>RISCOS!C7</f>
        <v>R1 - [Etapa/Atividade de Execução + Deficiente, inadequado, inconsistente]</v>
      </c>
      <c r="E7" s="32"/>
      <c r="F7" s="32"/>
      <c r="G7" s="32"/>
      <c r="H7" s="32"/>
      <c r="I7" s="32"/>
      <c r="J7" s="32"/>
      <c r="K7" s="49"/>
      <c r="L7" s="32"/>
      <c r="M7" s="32"/>
    </row>
    <row r="8" spans="1:13" ht="35.25" customHeight="1" thickBot="1" x14ac:dyDescent="0.3">
      <c r="A8" t="s">
        <v>45</v>
      </c>
      <c r="B8" s="55" t="str">
        <f>IF(RISCOS!$R$7=0,"",RISCOS!$R$7)</f>
        <v/>
      </c>
      <c r="C8" s="151"/>
      <c r="D8" s="151"/>
      <c r="E8" s="32"/>
      <c r="F8" s="32"/>
      <c r="G8" s="32"/>
      <c r="H8" s="32"/>
      <c r="I8" s="32"/>
      <c r="J8" s="32"/>
      <c r="K8" s="49"/>
      <c r="L8" s="32"/>
      <c r="M8" s="32"/>
    </row>
    <row r="9" spans="1:13" ht="35.25" customHeight="1" thickBot="1" x14ac:dyDescent="0.3">
      <c r="A9" t="s">
        <v>45</v>
      </c>
      <c r="B9" s="55" t="str">
        <f>IF(RISCOS!$R$7=0,"",RISCOS!$R$7)</f>
        <v/>
      </c>
      <c r="C9" s="151"/>
      <c r="D9" s="151"/>
      <c r="E9" s="32"/>
      <c r="F9" s="32"/>
      <c r="G9" s="32"/>
      <c r="H9" s="32"/>
      <c r="I9" s="32"/>
      <c r="J9" s="32"/>
      <c r="K9" s="49"/>
      <c r="L9" s="32"/>
      <c r="M9" s="32"/>
    </row>
    <row r="10" spans="1:13" ht="35.25" customHeight="1" thickBot="1" x14ac:dyDescent="0.3">
      <c r="A10" t="s">
        <v>45</v>
      </c>
      <c r="B10" s="55" t="str">
        <f>IF(RISCOS!$R$7=0,"",RISCOS!$R$7)</f>
        <v/>
      </c>
      <c r="C10" s="151"/>
      <c r="D10" s="151"/>
      <c r="E10" s="32"/>
      <c r="F10" s="32"/>
      <c r="G10" s="32"/>
      <c r="H10" s="32"/>
      <c r="I10" s="32"/>
      <c r="J10" s="32"/>
      <c r="K10" s="49"/>
      <c r="L10" s="32"/>
      <c r="M10" s="32"/>
    </row>
    <row r="11" spans="1:13" s="46" customFormat="1" ht="35.25" customHeight="1" thickBot="1" x14ac:dyDescent="0.3">
      <c r="A11" s="46" t="s">
        <v>45</v>
      </c>
      <c r="B11" s="56" t="str">
        <f>IF(RISCOS!$R$7=0,"",RISCOS!$R$7)</f>
        <v/>
      </c>
      <c r="C11" s="151"/>
      <c r="D11" s="151"/>
      <c r="E11" s="32"/>
      <c r="F11" s="32"/>
      <c r="G11" s="32"/>
      <c r="H11" s="32"/>
      <c r="I11" s="32"/>
      <c r="J11" s="32"/>
      <c r="K11" s="49"/>
      <c r="L11" s="32"/>
      <c r="M11" s="32"/>
    </row>
    <row r="12" spans="1:13" ht="35.25" customHeight="1" thickBot="1" x14ac:dyDescent="0.3">
      <c r="A12" t="s">
        <v>45</v>
      </c>
      <c r="B12" s="55" t="str">
        <f>IF(RISCOS!$R$7=0,"",RISCOS!$R$7)</f>
        <v/>
      </c>
      <c r="C12" s="151"/>
      <c r="D12" s="151"/>
      <c r="E12" s="32"/>
      <c r="F12" s="32"/>
      <c r="G12" s="32"/>
      <c r="H12" s="32"/>
      <c r="I12" s="32"/>
      <c r="J12" s="32"/>
      <c r="K12" s="49"/>
      <c r="L12" s="32"/>
      <c r="M12" s="32"/>
    </row>
    <row r="13" spans="1:13" ht="35.25" customHeight="1" thickBot="1" x14ac:dyDescent="0.3">
      <c r="A13" t="s">
        <v>45</v>
      </c>
      <c r="B13" s="55" t="str">
        <f>IF(RISCOS!$R$7=0,"",RISCOS!$R$7)</f>
        <v/>
      </c>
      <c r="C13" s="151"/>
      <c r="D13" s="151"/>
      <c r="E13" s="32"/>
      <c r="F13" s="32"/>
      <c r="G13" s="32"/>
      <c r="H13" s="32"/>
      <c r="I13" s="32"/>
      <c r="J13" s="32"/>
      <c r="K13" s="49"/>
      <c r="L13" s="32"/>
      <c r="M13" s="32"/>
    </row>
    <row r="14" spans="1:13" ht="35.25" customHeight="1" thickBot="1" x14ac:dyDescent="0.3">
      <c r="A14" t="s">
        <v>45</v>
      </c>
      <c r="B14" s="55" t="str">
        <f>IF(RISCOS!$R$7=0,"",RISCOS!$R$7)</f>
        <v/>
      </c>
      <c r="C14" s="151"/>
      <c r="D14" s="151"/>
      <c r="E14" s="32"/>
      <c r="F14" s="32"/>
      <c r="G14" s="32"/>
      <c r="H14" s="32"/>
      <c r="I14" s="32"/>
      <c r="J14" s="32"/>
      <c r="K14" s="49"/>
      <c r="L14" s="32"/>
      <c r="M14" s="32"/>
    </row>
    <row r="15" spans="1:13" ht="35.25" customHeight="1" thickBot="1" x14ac:dyDescent="0.3">
      <c r="A15" t="s">
        <v>45</v>
      </c>
      <c r="B15" s="55" t="str">
        <f>IF(RISCOS!$R$7=0,"",RISCOS!$R$7)</f>
        <v/>
      </c>
      <c r="C15" s="151"/>
      <c r="D15" s="151"/>
      <c r="E15" s="32"/>
      <c r="F15" s="32"/>
      <c r="G15" s="32"/>
      <c r="H15" s="32"/>
      <c r="I15" s="32"/>
      <c r="J15" s="32"/>
      <c r="K15" s="49"/>
      <c r="L15" s="32"/>
      <c r="M15" s="32"/>
    </row>
    <row r="16" spans="1:13" ht="35.25" customHeight="1" thickBot="1" x14ac:dyDescent="0.3">
      <c r="A16" t="s">
        <v>45</v>
      </c>
      <c r="B16" s="55" t="str">
        <f>IF(RISCOS!$R$7=0,"",RISCOS!$R$7)</f>
        <v/>
      </c>
      <c r="C16" s="152"/>
      <c r="D16" s="152"/>
      <c r="E16" s="32"/>
      <c r="F16" s="32"/>
      <c r="G16" s="32"/>
      <c r="H16" s="32"/>
      <c r="I16" s="32"/>
      <c r="J16" s="32"/>
      <c r="K16" s="49"/>
      <c r="L16" s="32"/>
      <c r="M16" s="32"/>
    </row>
    <row r="17" spans="1:13" ht="35.25" customHeight="1" thickBot="1" x14ac:dyDescent="0.3">
      <c r="A17">
        <v>0</v>
      </c>
      <c r="B17" s="54" t="str">
        <f>IF(RISCOS!$R$17=0,"",RISCOS!$R$17)</f>
        <v/>
      </c>
      <c r="C17" s="150" t="str">
        <f>IF(RISCOS!B17="","",RISCOS!B17)</f>
        <v/>
      </c>
      <c r="D17" s="150" t="str">
        <f>RISCOS!C17</f>
        <v>R2 - [Etapa/Atividade de Execução + Deficiente, inadequado, inconsistente]</v>
      </c>
      <c r="E17" s="32"/>
      <c r="F17" s="32"/>
      <c r="G17" s="32"/>
      <c r="H17" s="32"/>
      <c r="I17" s="32"/>
      <c r="J17" s="32"/>
      <c r="K17" s="49"/>
      <c r="L17" s="32"/>
      <c r="M17" s="32"/>
    </row>
    <row r="18" spans="1:13" ht="35.25" customHeight="1" thickBot="1" x14ac:dyDescent="0.3">
      <c r="A18">
        <v>0</v>
      </c>
      <c r="B18" s="55" t="str">
        <f>IF(RISCOS!$R$17=0,"",RISCOS!$R$17)</f>
        <v/>
      </c>
      <c r="C18" s="151"/>
      <c r="D18" s="151"/>
      <c r="E18" s="32"/>
      <c r="F18" s="32"/>
      <c r="G18" s="32"/>
      <c r="H18" s="32"/>
      <c r="I18" s="32"/>
      <c r="J18" s="32"/>
      <c r="K18" s="49"/>
      <c r="L18" s="32"/>
      <c r="M18" s="32"/>
    </row>
    <row r="19" spans="1:13" ht="35.25" customHeight="1" thickBot="1" x14ac:dyDescent="0.3">
      <c r="A19">
        <v>0</v>
      </c>
      <c r="B19" s="55" t="str">
        <f>IF(RISCOS!$R$17=0,"",RISCOS!$R$17)</f>
        <v/>
      </c>
      <c r="C19" s="151"/>
      <c r="D19" s="151"/>
      <c r="E19" s="32"/>
      <c r="F19" s="32"/>
      <c r="G19" s="32"/>
      <c r="H19" s="32"/>
      <c r="I19" s="32"/>
      <c r="J19" s="32"/>
      <c r="K19" s="49"/>
      <c r="L19" s="32"/>
      <c r="M19" s="32"/>
    </row>
    <row r="20" spans="1:13" ht="35.25" customHeight="1" thickBot="1" x14ac:dyDescent="0.3">
      <c r="A20">
        <v>0</v>
      </c>
      <c r="B20" s="55" t="str">
        <f>IF(RISCOS!$R$17=0,"",RISCOS!$R$17)</f>
        <v/>
      </c>
      <c r="C20" s="151"/>
      <c r="D20" s="151"/>
      <c r="E20" s="32"/>
      <c r="F20" s="32"/>
      <c r="G20" s="32"/>
      <c r="H20" s="32"/>
      <c r="I20" s="32"/>
      <c r="J20" s="32"/>
      <c r="K20" s="49"/>
      <c r="L20" s="32"/>
      <c r="M20" s="32"/>
    </row>
    <row r="21" spans="1:13" s="46" customFormat="1" ht="35.25" customHeight="1" thickBot="1" x14ac:dyDescent="0.3">
      <c r="A21" s="46">
        <v>0</v>
      </c>
      <c r="B21" s="56" t="str">
        <f>IF(RISCOS!$R$17=0,"",RISCOS!$R$17)</f>
        <v/>
      </c>
      <c r="C21" s="151"/>
      <c r="D21" s="151"/>
      <c r="E21" s="32"/>
      <c r="F21" s="32"/>
      <c r="G21" s="32"/>
      <c r="H21" s="32"/>
      <c r="I21" s="32"/>
      <c r="J21" s="32"/>
      <c r="K21" s="49"/>
      <c r="L21" s="32"/>
      <c r="M21" s="32"/>
    </row>
    <row r="22" spans="1:13" ht="35.25" customHeight="1" thickBot="1" x14ac:dyDescent="0.3">
      <c r="A22">
        <v>0</v>
      </c>
      <c r="B22" s="55" t="str">
        <f>IF(RISCOS!$R$17=0,"",RISCOS!$R$17)</f>
        <v/>
      </c>
      <c r="C22" s="151"/>
      <c r="D22" s="151"/>
      <c r="E22" s="32"/>
      <c r="F22" s="32"/>
      <c r="G22" s="32"/>
      <c r="H22" s="32"/>
      <c r="I22" s="32"/>
      <c r="J22" s="32"/>
      <c r="K22" s="49"/>
      <c r="L22" s="32"/>
      <c r="M22" s="32"/>
    </row>
    <row r="23" spans="1:13" ht="35.25" customHeight="1" thickBot="1" x14ac:dyDescent="0.3">
      <c r="A23">
        <v>0</v>
      </c>
      <c r="B23" s="55" t="str">
        <f>IF(RISCOS!$R$17=0,"",RISCOS!$R$17)</f>
        <v/>
      </c>
      <c r="C23" s="151"/>
      <c r="D23" s="151"/>
      <c r="E23" s="32"/>
      <c r="F23" s="32"/>
      <c r="G23" s="32"/>
      <c r="H23" s="32"/>
      <c r="I23" s="32"/>
      <c r="J23" s="32"/>
      <c r="K23" s="49"/>
      <c r="L23" s="32"/>
      <c r="M23" s="32"/>
    </row>
    <row r="24" spans="1:13" ht="35.25" customHeight="1" thickBot="1" x14ac:dyDescent="0.3">
      <c r="A24">
        <v>0</v>
      </c>
      <c r="B24" s="55" t="str">
        <f>IF(RISCOS!$R$17=0,"",RISCOS!$R$17)</f>
        <v/>
      </c>
      <c r="C24" s="151"/>
      <c r="D24" s="151"/>
      <c r="E24" s="32"/>
      <c r="F24" s="32"/>
      <c r="G24" s="32"/>
      <c r="H24" s="32"/>
      <c r="I24" s="32"/>
      <c r="J24" s="32"/>
      <c r="K24" s="49"/>
      <c r="L24" s="32"/>
      <c r="M24" s="32"/>
    </row>
    <row r="25" spans="1:13" ht="35.25" customHeight="1" thickBot="1" x14ac:dyDescent="0.3">
      <c r="A25">
        <v>0</v>
      </c>
      <c r="B25" s="55" t="str">
        <f>IF(RISCOS!$R$17=0,"",RISCOS!$R$17)</f>
        <v/>
      </c>
      <c r="C25" s="151"/>
      <c r="D25" s="151"/>
      <c r="E25" s="32"/>
      <c r="F25" s="32"/>
      <c r="G25" s="32"/>
      <c r="H25" s="32"/>
      <c r="I25" s="32"/>
      <c r="J25" s="32"/>
      <c r="K25" s="49"/>
      <c r="L25" s="32"/>
      <c r="M25" s="32"/>
    </row>
    <row r="26" spans="1:13" ht="35.25" customHeight="1" thickBot="1" x14ac:dyDescent="0.3">
      <c r="A26">
        <v>0</v>
      </c>
      <c r="B26" s="57" t="str">
        <f>IF(RISCOS!$R$17=0,"",RISCOS!$R$17)</f>
        <v/>
      </c>
      <c r="C26" s="152"/>
      <c r="D26" s="152"/>
      <c r="E26" s="32"/>
      <c r="F26" s="32"/>
      <c r="G26" s="32"/>
      <c r="H26" s="32"/>
      <c r="I26" s="32"/>
      <c r="J26" s="32"/>
      <c r="K26" s="49"/>
      <c r="L26" s="32"/>
      <c r="M26" s="32"/>
    </row>
    <row r="27" spans="1:13" ht="35.25" customHeight="1" thickBot="1" x14ac:dyDescent="0.3">
      <c r="A27">
        <v>0</v>
      </c>
      <c r="B27" s="54" t="str">
        <f>IF(RISCOS!$R$27=0,"",RISCOS!$R$27)</f>
        <v/>
      </c>
      <c r="C27" s="150" t="str">
        <f>IF(RISCOS!B27="","",RISCOS!B27)</f>
        <v/>
      </c>
      <c r="D27" s="150" t="str">
        <f>RISCOS!C27</f>
        <v>R3 - [Etapa/Atividade de Execução + Deficiente, inadequado, inconsistente]</v>
      </c>
      <c r="E27" s="32"/>
      <c r="F27" s="32"/>
      <c r="G27" s="32"/>
      <c r="H27" s="32"/>
      <c r="I27" s="32"/>
      <c r="J27" s="32"/>
      <c r="K27" s="49"/>
      <c r="L27" s="32"/>
      <c r="M27" s="32"/>
    </row>
    <row r="28" spans="1:13" ht="35.25" customHeight="1" thickBot="1" x14ac:dyDescent="0.3">
      <c r="A28">
        <v>0</v>
      </c>
      <c r="B28" s="55" t="str">
        <f>IF(RISCOS!$R$27=0,"",RISCOS!$R$27)</f>
        <v/>
      </c>
      <c r="C28" s="151"/>
      <c r="D28" s="151"/>
      <c r="E28" s="32"/>
      <c r="F28" s="32"/>
      <c r="G28" s="32"/>
      <c r="H28" s="32"/>
      <c r="I28" s="32"/>
      <c r="J28" s="32"/>
      <c r="K28" s="49"/>
      <c r="L28" s="32"/>
      <c r="M28" s="32"/>
    </row>
    <row r="29" spans="1:13" ht="35.25" customHeight="1" thickBot="1" x14ac:dyDescent="0.3">
      <c r="A29">
        <v>0</v>
      </c>
      <c r="B29" s="55" t="str">
        <f>IF(RISCOS!$R$27=0,"",RISCOS!$R$27)</f>
        <v/>
      </c>
      <c r="C29" s="151"/>
      <c r="D29" s="151"/>
      <c r="E29" s="32"/>
      <c r="F29" s="32"/>
      <c r="G29" s="32"/>
      <c r="H29" s="32"/>
      <c r="I29" s="32"/>
      <c r="J29" s="32"/>
      <c r="K29" s="49"/>
      <c r="L29" s="32"/>
      <c r="M29" s="32"/>
    </row>
    <row r="30" spans="1:13" ht="35.25" customHeight="1" thickBot="1" x14ac:dyDescent="0.3">
      <c r="A30">
        <v>0</v>
      </c>
      <c r="B30" s="55" t="str">
        <f>IF(RISCOS!$R$27=0,"",RISCOS!$R$27)</f>
        <v/>
      </c>
      <c r="C30" s="151"/>
      <c r="D30" s="151"/>
      <c r="E30" s="32"/>
      <c r="F30" s="32"/>
      <c r="G30" s="32"/>
      <c r="H30" s="32"/>
      <c r="I30" s="32"/>
      <c r="J30" s="32"/>
      <c r="K30" s="49"/>
      <c r="L30" s="32"/>
      <c r="M30" s="32"/>
    </row>
    <row r="31" spans="1:13" s="46" customFormat="1" ht="35.25" customHeight="1" thickBot="1" x14ac:dyDescent="0.3">
      <c r="A31" s="46">
        <v>0</v>
      </c>
      <c r="B31" s="56" t="str">
        <f>IF(RISCOS!$R$27=0,"",RISCOS!$R$27)</f>
        <v/>
      </c>
      <c r="C31" s="151"/>
      <c r="D31" s="151"/>
      <c r="E31" s="32"/>
      <c r="F31" s="32"/>
      <c r="G31" s="32"/>
      <c r="H31" s="32"/>
      <c r="I31" s="32"/>
      <c r="J31" s="32"/>
      <c r="K31" s="49"/>
      <c r="L31" s="32"/>
      <c r="M31" s="32"/>
    </row>
    <row r="32" spans="1:13" ht="35.25" customHeight="1" thickBot="1" x14ac:dyDescent="0.3">
      <c r="A32">
        <v>0</v>
      </c>
      <c r="B32" s="55" t="str">
        <f>IF(RISCOS!$R$27=0,"",RISCOS!$R$27)</f>
        <v/>
      </c>
      <c r="C32" s="151"/>
      <c r="D32" s="151"/>
      <c r="E32" s="32"/>
      <c r="F32" s="32"/>
      <c r="G32" s="32"/>
      <c r="H32" s="32"/>
      <c r="I32" s="32"/>
      <c r="J32" s="32"/>
      <c r="K32" s="49"/>
      <c r="L32" s="32"/>
      <c r="M32" s="32"/>
    </row>
    <row r="33" spans="1:13" ht="35.25" customHeight="1" thickBot="1" x14ac:dyDescent="0.3">
      <c r="A33">
        <v>0</v>
      </c>
      <c r="B33" s="55" t="str">
        <f>IF(RISCOS!$R$27=0,"",RISCOS!$R$27)</f>
        <v/>
      </c>
      <c r="C33" s="151"/>
      <c r="D33" s="151"/>
      <c r="E33" s="32"/>
      <c r="F33" s="32"/>
      <c r="G33" s="32"/>
      <c r="H33" s="32"/>
      <c r="I33" s="32"/>
      <c r="J33" s="32"/>
      <c r="K33" s="49"/>
      <c r="L33" s="32"/>
      <c r="M33" s="32"/>
    </row>
    <row r="34" spans="1:13" ht="35.25" customHeight="1" thickBot="1" x14ac:dyDescent="0.3">
      <c r="A34">
        <v>0</v>
      </c>
      <c r="B34" s="55" t="str">
        <f>IF(RISCOS!$R$27=0,"",RISCOS!$R$27)</f>
        <v/>
      </c>
      <c r="C34" s="151"/>
      <c r="D34" s="151"/>
      <c r="E34" s="32"/>
      <c r="F34" s="32"/>
      <c r="G34" s="32"/>
      <c r="H34" s="32"/>
      <c r="I34" s="32"/>
      <c r="J34" s="32"/>
      <c r="K34" s="49"/>
      <c r="L34" s="32"/>
      <c r="M34" s="32"/>
    </row>
    <row r="35" spans="1:13" ht="35.25" customHeight="1" thickBot="1" x14ac:dyDescent="0.3">
      <c r="A35">
        <v>0</v>
      </c>
      <c r="B35" s="55" t="str">
        <f>IF(RISCOS!$R$27=0,"",RISCOS!$R$27)</f>
        <v/>
      </c>
      <c r="C35" s="151"/>
      <c r="D35" s="151"/>
      <c r="E35" s="32"/>
      <c r="F35" s="32"/>
      <c r="G35" s="32"/>
      <c r="H35" s="32"/>
      <c r="I35" s="32"/>
      <c r="J35" s="32"/>
      <c r="K35" s="49"/>
      <c r="L35" s="32"/>
      <c r="M35" s="32"/>
    </row>
    <row r="36" spans="1:13" ht="35.25" customHeight="1" thickBot="1" x14ac:dyDescent="0.3">
      <c r="A36">
        <v>0</v>
      </c>
      <c r="B36" s="57" t="str">
        <f>IF(RISCOS!$R$27=0,"",RISCOS!$R$27)</f>
        <v/>
      </c>
      <c r="C36" s="152"/>
      <c r="D36" s="152"/>
      <c r="E36" s="32"/>
      <c r="F36" s="32"/>
      <c r="G36" s="32"/>
      <c r="H36" s="32"/>
      <c r="I36" s="32"/>
      <c r="J36" s="32"/>
      <c r="K36" s="49"/>
      <c r="L36" s="32"/>
      <c r="M36" s="32"/>
    </row>
    <row r="37" spans="1:13" ht="35.25" customHeight="1" thickBot="1" x14ac:dyDescent="0.3">
      <c r="A37">
        <v>0</v>
      </c>
      <c r="B37" s="54" t="str">
        <f>IF(RISCOS!$R$37=0,"",RISCOS!$R$37)</f>
        <v/>
      </c>
      <c r="C37" s="150" t="str">
        <f>IF(RISCOS!B37="","",RISCOS!B37)</f>
        <v/>
      </c>
      <c r="D37" s="150" t="str">
        <f>RISCOS!C37</f>
        <v>R4 - [Etapa/Atividade de Execução + Deficiente, inadequado, inconsistente]</v>
      </c>
      <c r="E37" s="32"/>
      <c r="F37" s="32"/>
      <c r="G37" s="32"/>
      <c r="H37" s="32"/>
      <c r="I37" s="32"/>
      <c r="J37" s="32"/>
      <c r="K37" s="49"/>
      <c r="L37" s="32"/>
      <c r="M37" s="32"/>
    </row>
    <row r="38" spans="1:13" ht="35.25" customHeight="1" thickBot="1" x14ac:dyDescent="0.3">
      <c r="A38">
        <v>0</v>
      </c>
      <c r="B38" s="55" t="str">
        <f>IF(RISCOS!$R$37=0,"",RISCOS!$R$37)</f>
        <v/>
      </c>
      <c r="C38" s="151"/>
      <c r="D38" s="151"/>
      <c r="E38" s="32"/>
      <c r="F38" s="32"/>
      <c r="G38" s="32"/>
      <c r="H38" s="32"/>
      <c r="I38" s="32"/>
      <c r="J38" s="32"/>
      <c r="K38" s="49"/>
      <c r="L38" s="32"/>
      <c r="M38" s="32"/>
    </row>
    <row r="39" spans="1:13" ht="35.25" customHeight="1" thickBot="1" x14ac:dyDescent="0.3">
      <c r="A39">
        <v>0</v>
      </c>
      <c r="B39" s="55" t="str">
        <f>IF(RISCOS!$R$37=0,"",RISCOS!$R$37)</f>
        <v/>
      </c>
      <c r="C39" s="151"/>
      <c r="D39" s="151"/>
      <c r="E39" s="32"/>
      <c r="F39" s="32"/>
      <c r="G39" s="32"/>
      <c r="H39" s="32"/>
      <c r="I39" s="32"/>
      <c r="J39" s="32"/>
      <c r="K39" s="49"/>
      <c r="L39" s="32"/>
      <c r="M39" s="32"/>
    </row>
    <row r="40" spans="1:13" ht="35.25" customHeight="1" thickBot="1" x14ac:dyDescent="0.3">
      <c r="A40">
        <v>0</v>
      </c>
      <c r="B40" s="55" t="str">
        <f>IF(RISCOS!$R$37=0,"",RISCOS!$R$37)</f>
        <v/>
      </c>
      <c r="C40" s="151"/>
      <c r="D40" s="151"/>
      <c r="E40" s="32"/>
      <c r="F40" s="32"/>
      <c r="G40" s="32"/>
      <c r="H40" s="32"/>
      <c r="I40" s="32"/>
      <c r="J40" s="32"/>
      <c r="K40" s="49"/>
      <c r="L40" s="32"/>
      <c r="M40" s="32"/>
    </row>
    <row r="41" spans="1:13" s="46" customFormat="1" ht="35.25" customHeight="1" thickBot="1" x14ac:dyDescent="0.3">
      <c r="A41" s="46">
        <v>0</v>
      </c>
      <c r="B41" s="56" t="str">
        <f>IF(RISCOS!$R$37=0,"",RISCOS!$R$37)</f>
        <v/>
      </c>
      <c r="C41" s="151"/>
      <c r="D41" s="151"/>
      <c r="E41" s="32"/>
      <c r="F41" s="32"/>
      <c r="G41" s="32"/>
      <c r="H41" s="32"/>
      <c r="I41" s="32"/>
      <c r="J41" s="32"/>
      <c r="K41" s="49"/>
      <c r="L41" s="32"/>
      <c r="M41" s="32"/>
    </row>
    <row r="42" spans="1:13" ht="35.25" customHeight="1" thickBot="1" x14ac:dyDescent="0.3">
      <c r="A42">
        <v>0</v>
      </c>
      <c r="B42" s="55" t="str">
        <f>IF(RISCOS!$R$37=0,"",RISCOS!$R$37)</f>
        <v/>
      </c>
      <c r="C42" s="151"/>
      <c r="D42" s="151"/>
      <c r="E42" s="32"/>
      <c r="F42" s="32"/>
      <c r="G42" s="32"/>
      <c r="H42" s="32"/>
      <c r="I42" s="32"/>
      <c r="J42" s="32"/>
      <c r="K42" s="49"/>
      <c r="L42" s="32"/>
      <c r="M42" s="32"/>
    </row>
    <row r="43" spans="1:13" ht="35.25" customHeight="1" thickBot="1" x14ac:dyDescent="0.3">
      <c r="A43">
        <v>0</v>
      </c>
      <c r="B43" s="55" t="str">
        <f>IF(RISCOS!$R$37=0,"",RISCOS!$R$37)</f>
        <v/>
      </c>
      <c r="C43" s="151"/>
      <c r="D43" s="151"/>
      <c r="E43" s="32"/>
      <c r="F43" s="32"/>
      <c r="G43" s="32"/>
      <c r="H43" s="32"/>
      <c r="I43" s="32"/>
      <c r="J43" s="32"/>
      <c r="K43" s="49"/>
      <c r="L43" s="32"/>
      <c r="M43" s="32"/>
    </row>
    <row r="44" spans="1:13" ht="35.25" customHeight="1" thickBot="1" x14ac:dyDescent="0.3">
      <c r="A44">
        <v>0</v>
      </c>
      <c r="B44" s="55" t="str">
        <f>IF(RISCOS!$R$37=0,"",RISCOS!$R$37)</f>
        <v/>
      </c>
      <c r="C44" s="151"/>
      <c r="D44" s="151"/>
      <c r="E44" s="32"/>
      <c r="F44" s="32"/>
      <c r="G44" s="32"/>
      <c r="H44" s="32"/>
      <c r="I44" s="32"/>
      <c r="J44" s="32"/>
      <c r="K44" s="49"/>
      <c r="L44" s="32"/>
      <c r="M44" s="32"/>
    </row>
    <row r="45" spans="1:13" ht="35.25" customHeight="1" thickBot="1" x14ac:dyDescent="0.3">
      <c r="A45">
        <v>0</v>
      </c>
      <c r="B45" s="55" t="str">
        <f>IF(RISCOS!$R$37=0,"",RISCOS!$R$37)</f>
        <v/>
      </c>
      <c r="C45" s="151"/>
      <c r="D45" s="151"/>
      <c r="E45" s="32"/>
      <c r="F45" s="32"/>
      <c r="G45" s="32"/>
      <c r="H45" s="32"/>
      <c r="I45" s="32"/>
      <c r="J45" s="32"/>
      <c r="K45" s="49"/>
      <c r="L45" s="32"/>
      <c r="M45" s="32"/>
    </row>
    <row r="46" spans="1:13" ht="35.25" customHeight="1" thickBot="1" x14ac:dyDescent="0.3">
      <c r="A46">
        <v>0</v>
      </c>
      <c r="B46" s="57" t="str">
        <f>IF(RISCOS!$R$37=0,"",RISCOS!$R$37)</f>
        <v/>
      </c>
      <c r="C46" s="152"/>
      <c r="D46" s="152"/>
      <c r="E46" s="32"/>
      <c r="F46" s="32"/>
      <c r="G46" s="32"/>
      <c r="H46" s="32"/>
      <c r="I46" s="32"/>
      <c r="J46" s="32"/>
      <c r="K46" s="49"/>
      <c r="L46" s="32"/>
      <c r="M46" s="32"/>
    </row>
    <row r="47" spans="1:13" ht="35.25" customHeight="1" thickBot="1" x14ac:dyDescent="0.3">
      <c r="A47">
        <v>0</v>
      </c>
      <c r="B47" s="54" t="str">
        <f>IF(RISCOS!$R$47=0,"",RISCOS!$R$47)</f>
        <v/>
      </c>
      <c r="C47" s="150" t="str">
        <f>IF(RISCOS!B47="","",RISCOS!B47)</f>
        <v/>
      </c>
      <c r="D47" s="150" t="str">
        <f>RISCOS!C47</f>
        <v>R5 - [Etapa/Atividade de Execução + Deficiente, inadequado, inconsistente]</v>
      </c>
      <c r="E47" s="32"/>
      <c r="F47" s="32"/>
      <c r="G47" s="32"/>
      <c r="H47" s="32"/>
      <c r="I47" s="32"/>
      <c r="J47" s="32"/>
      <c r="K47" s="49"/>
      <c r="L47" s="47"/>
      <c r="M47" s="47"/>
    </row>
    <row r="48" spans="1:13" ht="35.25" customHeight="1" thickBot="1" x14ac:dyDescent="0.3">
      <c r="A48">
        <v>0</v>
      </c>
      <c r="B48" s="55" t="str">
        <f>IF(RISCOS!$R$47=0,"",RISCOS!$R$47)</f>
        <v/>
      </c>
      <c r="C48" s="151"/>
      <c r="D48" s="151"/>
      <c r="E48" s="32"/>
      <c r="F48" s="32"/>
      <c r="G48" s="32"/>
      <c r="H48" s="32"/>
      <c r="I48" s="32"/>
      <c r="J48" s="32"/>
      <c r="K48" s="49"/>
      <c r="L48" s="47"/>
      <c r="M48" s="47"/>
    </row>
    <row r="49" spans="1:13" ht="35.25" customHeight="1" thickBot="1" x14ac:dyDescent="0.3">
      <c r="A49">
        <v>0</v>
      </c>
      <c r="B49" s="55" t="str">
        <f>IF(RISCOS!$R$47=0,"",RISCOS!$R$47)</f>
        <v/>
      </c>
      <c r="C49" s="151"/>
      <c r="D49" s="151"/>
      <c r="E49" s="32"/>
      <c r="F49" s="32"/>
      <c r="G49" s="32"/>
      <c r="H49" s="32"/>
      <c r="I49" s="32"/>
      <c r="J49" s="32"/>
      <c r="K49" s="49"/>
      <c r="L49" s="47"/>
      <c r="M49" s="47"/>
    </row>
    <row r="50" spans="1:13" ht="35.25" customHeight="1" thickBot="1" x14ac:dyDescent="0.3">
      <c r="A50">
        <v>0</v>
      </c>
      <c r="B50" s="55" t="str">
        <f>IF(RISCOS!$R$47=0,"",RISCOS!$R$47)</f>
        <v/>
      </c>
      <c r="C50" s="151"/>
      <c r="D50" s="151"/>
      <c r="E50" s="32"/>
      <c r="F50" s="32"/>
      <c r="G50" s="32"/>
      <c r="H50" s="32"/>
      <c r="I50" s="32"/>
      <c r="J50" s="32"/>
      <c r="K50" s="49"/>
      <c r="L50" s="32"/>
      <c r="M50" s="32"/>
    </row>
    <row r="51" spans="1:13" s="46" customFormat="1" ht="35.25" customHeight="1" thickBot="1" x14ac:dyDescent="0.3">
      <c r="A51" s="46">
        <v>0</v>
      </c>
      <c r="B51" s="56" t="str">
        <f>IF(RISCOS!$R$47=0,"",RISCOS!$R$47)</f>
        <v/>
      </c>
      <c r="C51" s="151"/>
      <c r="D51" s="151"/>
      <c r="E51" s="32"/>
      <c r="F51" s="32"/>
      <c r="G51" s="32"/>
      <c r="H51" s="32"/>
      <c r="I51" s="32"/>
      <c r="J51" s="32"/>
      <c r="K51" s="49"/>
      <c r="L51" s="32"/>
      <c r="M51" s="32"/>
    </row>
    <row r="52" spans="1:13" ht="35.25" customHeight="1" thickBot="1" x14ac:dyDescent="0.3">
      <c r="A52">
        <v>0</v>
      </c>
      <c r="B52" s="55" t="str">
        <f>IF(RISCOS!$R$47=0,"",RISCOS!$R$47)</f>
        <v/>
      </c>
      <c r="C52" s="151"/>
      <c r="D52" s="151"/>
      <c r="E52" s="32"/>
      <c r="F52" s="32"/>
      <c r="G52" s="32"/>
      <c r="H52" s="32"/>
      <c r="I52" s="32"/>
      <c r="J52" s="32"/>
      <c r="K52" s="49"/>
      <c r="L52" s="32"/>
      <c r="M52" s="32"/>
    </row>
    <row r="53" spans="1:13" ht="35.25" customHeight="1" thickBot="1" x14ac:dyDescent="0.3">
      <c r="A53">
        <v>0</v>
      </c>
      <c r="B53" s="55" t="str">
        <f>IF(RISCOS!$R$47=0,"",RISCOS!$R$47)</f>
        <v/>
      </c>
      <c r="C53" s="151"/>
      <c r="D53" s="151"/>
      <c r="E53" s="32"/>
      <c r="F53" s="32"/>
      <c r="G53" s="32"/>
      <c r="H53" s="32"/>
      <c r="I53" s="32"/>
      <c r="J53" s="32"/>
      <c r="K53" s="49"/>
      <c r="L53" s="32"/>
      <c r="M53" s="32"/>
    </row>
    <row r="54" spans="1:13" ht="35.25" customHeight="1" thickBot="1" x14ac:dyDescent="0.3">
      <c r="A54">
        <v>0</v>
      </c>
      <c r="B54" s="55" t="str">
        <f>IF(RISCOS!$R$47=0,"",RISCOS!$R$47)</f>
        <v/>
      </c>
      <c r="C54" s="151"/>
      <c r="D54" s="151"/>
      <c r="E54" s="32"/>
      <c r="F54" s="32"/>
      <c r="G54" s="32"/>
      <c r="H54" s="32"/>
      <c r="I54" s="32"/>
      <c r="J54" s="32"/>
      <c r="K54" s="49"/>
      <c r="L54" s="32"/>
      <c r="M54" s="32"/>
    </row>
    <row r="55" spans="1:13" ht="35.25" customHeight="1" thickBot="1" x14ac:dyDescent="0.3">
      <c r="A55">
        <v>0</v>
      </c>
      <c r="B55" s="55" t="str">
        <f>IF(RISCOS!$R$47=0,"",RISCOS!$R$47)</f>
        <v/>
      </c>
      <c r="C55" s="151"/>
      <c r="D55" s="151"/>
      <c r="E55" s="32"/>
      <c r="F55" s="32"/>
      <c r="G55" s="32"/>
      <c r="H55" s="32"/>
      <c r="I55" s="32"/>
      <c r="J55" s="32"/>
      <c r="K55" s="49"/>
      <c r="L55" s="32"/>
      <c r="M55" s="32"/>
    </row>
    <row r="56" spans="1:13" ht="35.25" customHeight="1" thickBot="1" x14ac:dyDescent="0.3">
      <c r="A56">
        <v>0</v>
      </c>
      <c r="B56" s="57" t="str">
        <f>IF(RISCOS!$R$47=0,"",RISCOS!$R$47)</f>
        <v/>
      </c>
      <c r="C56" s="152"/>
      <c r="D56" s="152"/>
      <c r="E56" s="32"/>
      <c r="F56" s="32"/>
      <c r="G56" s="32"/>
      <c r="H56" s="32"/>
      <c r="I56" s="32"/>
      <c r="J56" s="32"/>
      <c r="K56" s="49"/>
      <c r="L56" s="32"/>
      <c r="M56" s="32"/>
    </row>
    <row r="57" spans="1:13" ht="35.25" customHeight="1" thickBot="1" x14ac:dyDescent="0.3">
      <c r="A57">
        <v>0</v>
      </c>
      <c r="B57" s="54" t="str">
        <f>IF(RISCOS!$R$57=0,"",RISCOS!$R$57)</f>
        <v/>
      </c>
      <c r="C57" s="150" t="str">
        <f>IF(RISCOS!B57="","",RISCOS!B57)</f>
        <v/>
      </c>
      <c r="D57" s="150" t="str">
        <f>RISCOS!C57</f>
        <v>R6 - [Etapa/Atividade de Execução + Deficiente, inadequado, inconsistente]</v>
      </c>
      <c r="E57" s="32"/>
      <c r="F57" s="32"/>
      <c r="G57" s="32"/>
      <c r="H57" s="32"/>
      <c r="I57" s="32"/>
      <c r="J57" s="32"/>
      <c r="K57" s="49"/>
      <c r="L57" s="32"/>
      <c r="M57" s="32"/>
    </row>
    <row r="58" spans="1:13" ht="35.25" customHeight="1" thickBot="1" x14ac:dyDescent="0.3">
      <c r="A58">
        <v>0</v>
      </c>
      <c r="B58" s="55" t="str">
        <f>IF(RISCOS!$R$57=0,"",RISCOS!$R$57)</f>
        <v/>
      </c>
      <c r="C58" s="151"/>
      <c r="D58" s="151"/>
      <c r="E58" s="32"/>
      <c r="F58" s="32"/>
      <c r="G58" s="32"/>
      <c r="H58" s="32"/>
      <c r="I58" s="32"/>
      <c r="J58" s="32"/>
      <c r="K58" s="49"/>
      <c r="L58" s="32"/>
      <c r="M58" s="32"/>
    </row>
    <row r="59" spans="1:13" ht="35.25" customHeight="1" thickBot="1" x14ac:dyDescent="0.3">
      <c r="A59">
        <v>0</v>
      </c>
      <c r="B59" s="55" t="str">
        <f>IF(RISCOS!$R$57=0,"",RISCOS!$R$57)</f>
        <v/>
      </c>
      <c r="C59" s="151"/>
      <c r="D59" s="151"/>
      <c r="E59" s="32"/>
      <c r="F59" s="32"/>
      <c r="G59" s="32"/>
      <c r="H59" s="32"/>
      <c r="I59" s="32"/>
      <c r="J59" s="32"/>
      <c r="K59" s="49"/>
      <c r="L59" s="32"/>
      <c r="M59" s="32"/>
    </row>
    <row r="60" spans="1:13" ht="35.25" customHeight="1" thickBot="1" x14ac:dyDescent="0.3">
      <c r="A60">
        <v>0</v>
      </c>
      <c r="B60" s="55" t="str">
        <f>IF(RISCOS!$R$57=0,"",RISCOS!$R$57)</f>
        <v/>
      </c>
      <c r="C60" s="151"/>
      <c r="D60" s="151"/>
      <c r="E60" s="32"/>
      <c r="F60" s="32"/>
      <c r="G60" s="32"/>
      <c r="H60" s="32"/>
      <c r="I60" s="32"/>
      <c r="J60" s="32"/>
      <c r="K60" s="49"/>
      <c r="L60" s="32"/>
      <c r="M60" s="32"/>
    </row>
    <row r="61" spans="1:13" s="46" customFormat="1" ht="35.25" customHeight="1" thickBot="1" x14ac:dyDescent="0.3">
      <c r="A61" s="46">
        <v>0</v>
      </c>
      <c r="B61" s="56" t="str">
        <f>IF(RISCOS!$R$57=0,"",RISCOS!$R$57)</f>
        <v/>
      </c>
      <c r="C61" s="151"/>
      <c r="D61" s="151"/>
      <c r="E61" s="32"/>
      <c r="F61" s="32"/>
      <c r="G61" s="32"/>
      <c r="H61" s="32"/>
      <c r="I61" s="32"/>
      <c r="J61" s="32"/>
      <c r="K61" s="49"/>
      <c r="L61" s="32"/>
      <c r="M61" s="32"/>
    </row>
    <row r="62" spans="1:13" ht="35.25" customHeight="1" thickBot="1" x14ac:dyDescent="0.3">
      <c r="A62">
        <v>0</v>
      </c>
      <c r="B62" s="55" t="str">
        <f>IF(RISCOS!$R$57=0,"",RISCOS!$R$57)</f>
        <v/>
      </c>
      <c r="C62" s="151"/>
      <c r="D62" s="151"/>
      <c r="E62" s="32"/>
      <c r="F62" s="32"/>
      <c r="G62" s="32"/>
      <c r="H62" s="32"/>
      <c r="I62" s="32"/>
      <c r="J62" s="32"/>
      <c r="K62" s="49"/>
      <c r="L62" s="32"/>
      <c r="M62" s="32"/>
    </row>
    <row r="63" spans="1:13" ht="35.25" customHeight="1" thickBot="1" x14ac:dyDescent="0.3">
      <c r="A63">
        <v>0</v>
      </c>
      <c r="B63" s="55" t="str">
        <f>IF(RISCOS!$R$57=0,"",RISCOS!$R$57)</f>
        <v/>
      </c>
      <c r="C63" s="151"/>
      <c r="D63" s="151"/>
      <c r="E63" s="32"/>
      <c r="F63" s="32"/>
      <c r="G63" s="32"/>
      <c r="H63" s="32"/>
      <c r="I63" s="32"/>
      <c r="J63" s="32"/>
      <c r="K63" s="49"/>
      <c r="L63" s="32"/>
      <c r="M63" s="32"/>
    </row>
    <row r="64" spans="1:13" ht="35.25" customHeight="1" thickBot="1" x14ac:dyDescent="0.3">
      <c r="A64">
        <v>0</v>
      </c>
      <c r="B64" s="55" t="str">
        <f>IF(RISCOS!$R$57=0,"",RISCOS!$R$57)</f>
        <v/>
      </c>
      <c r="C64" s="151"/>
      <c r="D64" s="151"/>
      <c r="E64" s="32"/>
      <c r="F64" s="32"/>
      <c r="G64" s="32"/>
      <c r="H64" s="32"/>
      <c r="I64" s="32"/>
      <c r="J64" s="32"/>
      <c r="K64" s="49"/>
      <c r="L64" s="32"/>
      <c r="M64" s="32"/>
    </row>
    <row r="65" spans="1:13" ht="35.25" customHeight="1" thickBot="1" x14ac:dyDescent="0.3">
      <c r="A65">
        <v>0</v>
      </c>
      <c r="B65" s="55" t="str">
        <f>IF(RISCOS!$R$57=0,"",RISCOS!$R$57)</f>
        <v/>
      </c>
      <c r="C65" s="151"/>
      <c r="D65" s="151"/>
      <c r="E65" s="32"/>
      <c r="F65" s="32"/>
      <c r="G65" s="32"/>
      <c r="H65" s="32"/>
      <c r="I65" s="32"/>
      <c r="J65" s="32"/>
      <c r="K65" s="49"/>
      <c r="L65" s="32"/>
      <c r="M65" s="32"/>
    </row>
    <row r="66" spans="1:13" ht="35.25" customHeight="1" thickBot="1" x14ac:dyDescent="0.3">
      <c r="A66">
        <v>0</v>
      </c>
      <c r="B66" s="57" t="str">
        <f>IF(RISCOS!$R$57=0,"",RISCOS!$R$57)</f>
        <v/>
      </c>
      <c r="C66" s="152"/>
      <c r="D66" s="152"/>
      <c r="E66" s="32"/>
      <c r="F66" s="32"/>
      <c r="G66" s="32"/>
      <c r="H66" s="32"/>
      <c r="I66" s="32"/>
      <c r="J66" s="32"/>
      <c r="K66" s="49"/>
      <c r="L66" s="32"/>
      <c r="M66" s="32"/>
    </row>
    <row r="67" spans="1:13" ht="35.25" customHeight="1" thickBot="1" x14ac:dyDescent="0.3">
      <c r="A67">
        <v>0</v>
      </c>
      <c r="B67" s="54" t="str">
        <f>IF(RISCOS!$R$67=0,"",RISCOS!$R$67)</f>
        <v/>
      </c>
      <c r="C67" s="150" t="str">
        <f>IF(RISCOS!B67="","",RISCOS!B67)</f>
        <v/>
      </c>
      <c r="D67" s="150" t="str">
        <f>RISCOS!C67</f>
        <v>R7 - [Etapa/Atividade de Execução + Deficiente, inadequado, inconsistente]</v>
      </c>
      <c r="E67" s="32"/>
      <c r="F67" s="32"/>
      <c r="G67" s="32"/>
      <c r="H67" s="32"/>
      <c r="I67" s="32"/>
      <c r="J67" s="32"/>
      <c r="K67" s="49"/>
      <c r="L67" s="32"/>
      <c r="M67" s="32"/>
    </row>
    <row r="68" spans="1:13" ht="35.25" customHeight="1" thickBot="1" x14ac:dyDescent="0.3">
      <c r="A68">
        <v>0</v>
      </c>
      <c r="B68" s="55" t="str">
        <f>IF(RISCOS!$R$67=0,"",RISCOS!$R$67)</f>
        <v/>
      </c>
      <c r="C68" s="151"/>
      <c r="D68" s="151"/>
      <c r="E68" s="32"/>
      <c r="F68" s="32"/>
      <c r="G68" s="32"/>
      <c r="H68" s="32"/>
      <c r="I68" s="32"/>
      <c r="J68" s="32"/>
      <c r="K68" s="49"/>
      <c r="L68" s="32"/>
      <c r="M68" s="32"/>
    </row>
    <row r="69" spans="1:13" ht="35.25" customHeight="1" thickBot="1" x14ac:dyDescent="0.3">
      <c r="A69">
        <v>0</v>
      </c>
      <c r="B69" s="55" t="str">
        <f>IF(RISCOS!$R$67=0,"",RISCOS!$R$67)</f>
        <v/>
      </c>
      <c r="C69" s="151"/>
      <c r="D69" s="151"/>
      <c r="E69" s="32"/>
      <c r="F69" s="32"/>
      <c r="G69" s="32"/>
      <c r="H69" s="32"/>
      <c r="I69" s="32"/>
      <c r="J69" s="32"/>
      <c r="K69" s="49"/>
      <c r="L69" s="32"/>
      <c r="M69" s="32"/>
    </row>
    <row r="70" spans="1:13" ht="35.25" customHeight="1" thickBot="1" x14ac:dyDescent="0.3">
      <c r="A70">
        <v>0</v>
      </c>
      <c r="B70" s="55" t="str">
        <f>IF(RISCOS!$R$67=0,"",RISCOS!$R$67)</f>
        <v/>
      </c>
      <c r="C70" s="151"/>
      <c r="D70" s="151"/>
      <c r="E70" s="32"/>
      <c r="F70" s="32"/>
      <c r="G70" s="32"/>
      <c r="H70" s="32"/>
      <c r="I70" s="32"/>
      <c r="J70" s="32"/>
      <c r="K70" s="49"/>
      <c r="L70" s="32"/>
      <c r="M70" s="32"/>
    </row>
    <row r="71" spans="1:13" s="46" customFormat="1" ht="35.25" customHeight="1" thickBot="1" x14ac:dyDescent="0.3">
      <c r="A71" s="46">
        <v>0</v>
      </c>
      <c r="B71" s="56" t="str">
        <f>IF(RISCOS!$R$67=0,"",RISCOS!$R$67)</f>
        <v/>
      </c>
      <c r="C71" s="151"/>
      <c r="D71" s="151"/>
      <c r="E71" s="32"/>
      <c r="F71" s="32"/>
      <c r="G71" s="32"/>
      <c r="H71" s="32"/>
      <c r="I71" s="32"/>
      <c r="J71" s="32"/>
      <c r="K71" s="49"/>
      <c r="L71" s="32"/>
      <c r="M71" s="32"/>
    </row>
    <row r="72" spans="1:13" ht="35.25" customHeight="1" thickBot="1" x14ac:dyDescent="0.3">
      <c r="A72">
        <v>0</v>
      </c>
      <c r="B72" s="55" t="str">
        <f>IF(RISCOS!$R$67=0,"",RISCOS!$R$67)</f>
        <v/>
      </c>
      <c r="C72" s="151"/>
      <c r="D72" s="151"/>
      <c r="E72" s="32"/>
      <c r="F72" s="32"/>
      <c r="G72" s="32"/>
      <c r="H72" s="32"/>
      <c r="I72" s="32"/>
      <c r="J72" s="32"/>
      <c r="K72" s="49"/>
      <c r="L72" s="32"/>
      <c r="M72" s="32"/>
    </row>
    <row r="73" spans="1:13" ht="35.25" customHeight="1" thickBot="1" x14ac:dyDescent="0.3">
      <c r="A73">
        <v>0</v>
      </c>
      <c r="B73" s="55" t="str">
        <f>IF(RISCOS!$R$67=0,"",RISCOS!$R$67)</f>
        <v/>
      </c>
      <c r="C73" s="151"/>
      <c r="D73" s="151"/>
      <c r="E73" s="32"/>
      <c r="F73" s="32"/>
      <c r="G73" s="32"/>
      <c r="H73" s="32"/>
      <c r="I73" s="32"/>
      <c r="J73" s="32"/>
      <c r="K73" s="49"/>
      <c r="L73" s="32"/>
      <c r="M73" s="32"/>
    </row>
    <row r="74" spans="1:13" ht="35.25" customHeight="1" thickBot="1" x14ac:dyDescent="0.3">
      <c r="A74">
        <v>0</v>
      </c>
      <c r="B74" s="55" t="str">
        <f>IF(RISCOS!$R$67=0,"",RISCOS!$R$67)</f>
        <v/>
      </c>
      <c r="C74" s="151"/>
      <c r="D74" s="151"/>
      <c r="E74" s="32"/>
      <c r="F74" s="32"/>
      <c r="G74" s="32"/>
      <c r="H74" s="32"/>
      <c r="I74" s="32"/>
      <c r="J74" s="32"/>
      <c r="K74" s="49"/>
      <c r="L74" s="32"/>
      <c r="M74" s="32"/>
    </row>
    <row r="75" spans="1:13" ht="35.25" customHeight="1" thickBot="1" x14ac:dyDescent="0.3">
      <c r="A75">
        <v>0</v>
      </c>
      <c r="B75" s="55" t="str">
        <f>IF(RISCOS!$R$67=0,"",RISCOS!$R$67)</f>
        <v/>
      </c>
      <c r="C75" s="151"/>
      <c r="D75" s="151"/>
      <c r="E75" s="32"/>
      <c r="F75" s="32"/>
      <c r="G75" s="32"/>
      <c r="H75" s="32"/>
      <c r="I75" s="32"/>
      <c r="J75" s="32"/>
      <c r="K75" s="49"/>
      <c r="L75" s="32"/>
      <c r="M75" s="32"/>
    </row>
    <row r="76" spans="1:13" ht="35.25" customHeight="1" thickBot="1" x14ac:dyDescent="0.3">
      <c r="A76">
        <v>0</v>
      </c>
      <c r="B76" s="57" t="str">
        <f>IF(RISCOS!$R$67=0,"",RISCOS!$R$67)</f>
        <v/>
      </c>
      <c r="C76" s="152"/>
      <c r="D76" s="152"/>
      <c r="E76" s="32"/>
      <c r="F76" s="32"/>
      <c r="G76" s="32"/>
      <c r="H76" s="32"/>
      <c r="I76" s="32"/>
      <c r="J76" s="32"/>
      <c r="K76" s="49"/>
      <c r="L76" s="32"/>
      <c r="M76" s="32"/>
    </row>
    <row r="77" spans="1:13" ht="35.25" customHeight="1" thickBot="1" x14ac:dyDescent="0.3">
      <c r="A77">
        <v>0</v>
      </c>
      <c r="B77" s="54" t="str">
        <f>IF(RISCOS!$R$77=0,"",RISCOS!$R$77)</f>
        <v/>
      </c>
      <c r="C77" s="150" t="str">
        <f>IF(RISCOS!B77="","",RISCOS!B77)</f>
        <v/>
      </c>
      <c r="D77" s="150" t="str">
        <f>RISCOS!C77</f>
        <v>R8 - [Etapa/Atividade de Execução + Deficiente, inadequado, inconsistente]</v>
      </c>
      <c r="E77" s="32"/>
      <c r="F77" s="32"/>
      <c r="G77" s="32"/>
      <c r="H77" s="32"/>
      <c r="I77" s="32"/>
      <c r="J77" s="32"/>
      <c r="K77" s="49"/>
      <c r="L77" s="32"/>
      <c r="M77" s="32"/>
    </row>
    <row r="78" spans="1:13" ht="35.25" customHeight="1" thickBot="1" x14ac:dyDescent="0.3">
      <c r="A78">
        <v>0</v>
      </c>
      <c r="B78" s="55" t="str">
        <f>IF(RISCOS!$R$77=0,"",RISCOS!$R$77)</f>
        <v/>
      </c>
      <c r="C78" s="151"/>
      <c r="D78" s="151"/>
      <c r="E78" s="32"/>
      <c r="F78" s="32"/>
      <c r="G78" s="32"/>
      <c r="H78" s="32"/>
      <c r="I78" s="32"/>
      <c r="J78" s="32"/>
      <c r="K78" s="49"/>
      <c r="L78" s="32"/>
      <c r="M78" s="32"/>
    </row>
    <row r="79" spans="1:13" ht="35.25" customHeight="1" thickBot="1" x14ac:dyDescent="0.3">
      <c r="A79">
        <v>0</v>
      </c>
      <c r="B79" s="55" t="str">
        <f>IF(RISCOS!$R$77=0,"",RISCOS!$R$77)</f>
        <v/>
      </c>
      <c r="C79" s="151"/>
      <c r="D79" s="151"/>
      <c r="E79" s="32"/>
      <c r="F79" s="32"/>
      <c r="G79" s="32"/>
      <c r="H79" s="32"/>
      <c r="I79" s="32"/>
      <c r="J79" s="32"/>
      <c r="K79" s="49"/>
      <c r="L79" s="32"/>
      <c r="M79" s="32"/>
    </row>
    <row r="80" spans="1:13" ht="35.25" customHeight="1" thickBot="1" x14ac:dyDescent="0.3">
      <c r="A80">
        <v>0</v>
      </c>
      <c r="B80" s="55" t="str">
        <f>IF(RISCOS!$R$77=0,"",RISCOS!$R$77)</f>
        <v/>
      </c>
      <c r="C80" s="151"/>
      <c r="D80" s="151"/>
      <c r="E80" s="32"/>
      <c r="F80" s="32"/>
      <c r="G80" s="32"/>
      <c r="H80" s="32"/>
      <c r="I80" s="32"/>
      <c r="J80" s="32"/>
      <c r="K80" s="49"/>
      <c r="L80" s="32"/>
      <c r="M80" s="32"/>
    </row>
    <row r="81" spans="1:13" ht="35.25" customHeight="1" thickBot="1" x14ac:dyDescent="0.3">
      <c r="A81">
        <v>0</v>
      </c>
      <c r="B81" s="56" t="str">
        <f>IF(RISCOS!$R$77=0,"",RISCOS!$R$77)</f>
        <v/>
      </c>
      <c r="C81" s="151"/>
      <c r="D81" s="151"/>
      <c r="E81" s="32"/>
      <c r="F81" s="32"/>
      <c r="G81" s="32"/>
      <c r="H81" s="32"/>
      <c r="I81" s="32"/>
      <c r="J81" s="32"/>
      <c r="K81" s="49"/>
      <c r="L81" s="32"/>
      <c r="M81" s="32"/>
    </row>
    <row r="82" spans="1:13" ht="35.25" customHeight="1" thickBot="1" x14ac:dyDescent="0.3">
      <c r="A82">
        <v>0</v>
      </c>
      <c r="B82" s="55" t="str">
        <f>IF(RISCOS!$R$77=0,"",RISCOS!$R$77)</f>
        <v/>
      </c>
      <c r="C82" s="151"/>
      <c r="D82" s="151"/>
      <c r="E82" s="32"/>
      <c r="F82" s="32"/>
      <c r="G82" s="32"/>
      <c r="H82" s="32"/>
      <c r="I82" s="32"/>
      <c r="J82" s="32"/>
      <c r="K82" s="49"/>
      <c r="L82" s="32"/>
      <c r="M82" s="32"/>
    </row>
    <row r="83" spans="1:13" ht="35.25" customHeight="1" thickBot="1" x14ac:dyDescent="0.3">
      <c r="A83">
        <v>0</v>
      </c>
      <c r="B83" s="55" t="str">
        <f>IF(RISCOS!$R$77=0,"",RISCOS!$R$77)</f>
        <v/>
      </c>
      <c r="C83" s="151"/>
      <c r="D83" s="151"/>
      <c r="E83" s="32"/>
      <c r="F83" s="32"/>
      <c r="G83" s="32"/>
      <c r="H83" s="32"/>
      <c r="I83" s="32"/>
      <c r="J83" s="32"/>
      <c r="K83" s="49"/>
      <c r="L83" s="32"/>
      <c r="M83" s="32"/>
    </row>
    <row r="84" spans="1:13" ht="35.25" customHeight="1" thickBot="1" x14ac:dyDescent="0.3">
      <c r="A84">
        <v>0</v>
      </c>
      <c r="B84" s="55" t="str">
        <f>IF(RISCOS!$R$77=0,"",RISCOS!$R$77)</f>
        <v/>
      </c>
      <c r="C84" s="151"/>
      <c r="D84" s="151"/>
      <c r="E84" s="32"/>
      <c r="F84" s="32"/>
      <c r="G84" s="32"/>
      <c r="H84" s="32"/>
      <c r="I84" s="32"/>
      <c r="J84" s="32"/>
      <c r="K84" s="49"/>
      <c r="L84" s="32"/>
      <c r="M84" s="32"/>
    </row>
    <row r="85" spans="1:13" ht="35.25" customHeight="1" thickBot="1" x14ac:dyDescent="0.3">
      <c r="A85">
        <v>0</v>
      </c>
      <c r="B85" s="55" t="str">
        <f>IF(RISCOS!$R$77=0,"",RISCOS!$R$77)</f>
        <v/>
      </c>
      <c r="C85" s="151"/>
      <c r="D85" s="151"/>
      <c r="E85" s="32"/>
      <c r="F85" s="32"/>
      <c r="G85" s="32"/>
      <c r="H85" s="32"/>
      <c r="I85" s="32"/>
      <c r="J85" s="32"/>
      <c r="K85" s="49"/>
      <c r="L85" s="32"/>
      <c r="M85" s="32"/>
    </row>
    <row r="86" spans="1:13" ht="35.25" customHeight="1" thickBot="1" x14ac:dyDescent="0.3">
      <c r="A86">
        <v>0</v>
      </c>
      <c r="B86" s="57" t="str">
        <f>IF(RISCOS!$R$77=0,"",RISCOS!$R$77)</f>
        <v/>
      </c>
      <c r="C86" s="152"/>
      <c r="D86" s="152"/>
      <c r="E86" s="32"/>
      <c r="F86" s="32"/>
      <c r="G86" s="32"/>
      <c r="H86" s="32"/>
      <c r="I86" s="32"/>
      <c r="J86" s="32"/>
      <c r="K86" s="49"/>
      <c r="L86" s="32"/>
      <c r="M86" s="32"/>
    </row>
    <row r="87" spans="1:13" ht="35.25" customHeight="1" thickBot="1" x14ac:dyDescent="0.3">
      <c r="A87">
        <v>0</v>
      </c>
      <c r="B87" s="54" t="str">
        <f>IF(RISCOS!$R$87=0,"",RISCOS!$R$87)</f>
        <v/>
      </c>
      <c r="C87" s="150" t="str">
        <f>IF(RISCOS!B87="","",RISCOS!B87)</f>
        <v/>
      </c>
      <c r="D87" s="150" t="str">
        <f>RISCOS!C87</f>
        <v>R9 - [Etapa/Atividade de Execução + Deficiente, inadequado, inconsistente]</v>
      </c>
      <c r="E87" s="32"/>
      <c r="F87" s="32"/>
      <c r="G87" s="32"/>
      <c r="H87" s="32"/>
      <c r="I87" s="32"/>
      <c r="J87" s="32"/>
      <c r="K87" s="49"/>
      <c r="L87" s="32"/>
      <c r="M87" s="32"/>
    </row>
    <row r="88" spans="1:13" ht="35.25" customHeight="1" thickBot="1" x14ac:dyDescent="0.3">
      <c r="A88">
        <v>0</v>
      </c>
      <c r="B88" s="55" t="str">
        <f>IF(RISCOS!$R$87=0,"",RISCOS!$R$87)</f>
        <v/>
      </c>
      <c r="C88" s="151"/>
      <c r="D88" s="151"/>
      <c r="E88" s="32"/>
      <c r="F88" s="32"/>
      <c r="G88" s="32"/>
      <c r="H88" s="32"/>
      <c r="I88" s="32"/>
      <c r="J88" s="32"/>
      <c r="K88" s="49"/>
      <c r="L88" s="32"/>
      <c r="M88" s="32"/>
    </row>
    <row r="89" spans="1:13" ht="35.25" customHeight="1" thickBot="1" x14ac:dyDescent="0.3">
      <c r="A89">
        <v>0</v>
      </c>
      <c r="B89" s="55" t="str">
        <f>IF(RISCOS!$R$87=0,"",RISCOS!$R$87)</f>
        <v/>
      </c>
      <c r="C89" s="151"/>
      <c r="D89" s="151"/>
      <c r="E89" s="32"/>
      <c r="F89" s="32"/>
      <c r="G89" s="32"/>
      <c r="H89" s="32"/>
      <c r="I89" s="32"/>
      <c r="J89" s="32"/>
      <c r="K89" s="49"/>
      <c r="L89" s="32"/>
      <c r="M89" s="32"/>
    </row>
    <row r="90" spans="1:13" ht="35.25" customHeight="1" thickBot="1" x14ac:dyDescent="0.3">
      <c r="A90">
        <v>0</v>
      </c>
      <c r="B90" s="55" t="str">
        <f>IF(RISCOS!$R$87=0,"",RISCOS!$R$87)</f>
        <v/>
      </c>
      <c r="C90" s="151"/>
      <c r="D90" s="151"/>
      <c r="E90" s="32"/>
      <c r="F90" s="32"/>
      <c r="G90" s="32"/>
      <c r="H90" s="32"/>
      <c r="I90" s="32"/>
      <c r="J90" s="32"/>
      <c r="K90" s="49"/>
      <c r="L90" s="32"/>
      <c r="M90" s="32"/>
    </row>
    <row r="91" spans="1:13" ht="35.25" customHeight="1" thickBot="1" x14ac:dyDescent="0.3">
      <c r="A91">
        <v>0</v>
      </c>
      <c r="B91" s="56" t="str">
        <f>IF(RISCOS!$R$87=0,"",RISCOS!$R$87)</f>
        <v/>
      </c>
      <c r="C91" s="151"/>
      <c r="D91" s="151"/>
      <c r="E91" s="32"/>
      <c r="F91" s="32"/>
      <c r="G91" s="32"/>
      <c r="H91" s="32"/>
      <c r="I91" s="32"/>
      <c r="J91" s="32"/>
      <c r="K91" s="49"/>
      <c r="L91" s="32"/>
      <c r="M91" s="32"/>
    </row>
    <row r="92" spans="1:13" ht="35.25" customHeight="1" thickBot="1" x14ac:dyDescent="0.3">
      <c r="A92">
        <v>0</v>
      </c>
      <c r="B92" s="55" t="str">
        <f>IF(RISCOS!$R$87=0,"",RISCOS!$R$87)</f>
        <v/>
      </c>
      <c r="C92" s="151"/>
      <c r="D92" s="151"/>
      <c r="E92" s="32"/>
      <c r="F92" s="32"/>
      <c r="G92" s="32"/>
      <c r="H92" s="32"/>
      <c r="I92" s="32"/>
      <c r="J92" s="32"/>
      <c r="K92" s="49"/>
      <c r="L92" s="32"/>
      <c r="M92" s="32"/>
    </row>
    <row r="93" spans="1:13" ht="35.25" customHeight="1" thickBot="1" x14ac:dyDescent="0.3">
      <c r="A93">
        <v>0</v>
      </c>
      <c r="B93" s="55" t="str">
        <f>IF(RISCOS!$R$87=0,"",RISCOS!$R$87)</f>
        <v/>
      </c>
      <c r="C93" s="151"/>
      <c r="D93" s="151"/>
      <c r="E93" s="32"/>
      <c r="F93" s="32"/>
      <c r="G93" s="32"/>
      <c r="H93" s="32"/>
      <c r="I93" s="32"/>
      <c r="J93" s="32"/>
      <c r="K93" s="49"/>
      <c r="L93" s="32"/>
      <c r="M93" s="32"/>
    </row>
    <row r="94" spans="1:13" ht="35.25" customHeight="1" thickBot="1" x14ac:dyDescent="0.3">
      <c r="A94">
        <v>0</v>
      </c>
      <c r="B94" s="55" t="str">
        <f>IF(RISCOS!$R$87=0,"",RISCOS!$R$87)</f>
        <v/>
      </c>
      <c r="C94" s="151"/>
      <c r="D94" s="151"/>
      <c r="E94" s="32"/>
      <c r="F94" s="32"/>
      <c r="G94" s="32"/>
      <c r="H94" s="32"/>
      <c r="I94" s="32"/>
      <c r="J94" s="32"/>
      <c r="K94" s="49"/>
      <c r="L94" s="32"/>
      <c r="M94" s="32"/>
    </row>
    <row r="95" spans="1:13" ht="35.25" customHeight="1" thickBot="1" x14ac:dyDescent="0.3">
      <c r="A95">
        <v>0</v>
      </c>
      <c r="B95" s="55" t="str">
        <f>IF(RISCOS!$R$87=0,"",RISCOS!$R$87)</f>
        <v/>
      </c>
      <c r="C95" s="151"/>
      <c r="D95" s="151"/>
      <c r="E95" s="32"/>
      <c r="F95" s="32"/>
      <c r="G95" s="32"/>
      <c r="H95" s="32"/>
      <c r="I95" s="32"/>
      <c r="J95" s="32"/>
      <c r="K95" s="49"/>
      <c r="L95" s="32"/>
      <c r="M95" s="32"/>
    </row>
    <row r="96" spans="1:13" ht="35.25" customHeight="1" thickBot="1" x14ac:dyDescent="0.3">
      <c r="A96">
        <v>0</v>
      </c>
      <c r="B96" s="57" t="str">
        <f>IF(RISCOS!$R$87=0,"",RISCOS!$R$87)</f>
        <v/>
      </c>
      <c r="C96" s="152"/>
      <c r="D96" s="152"/>
      <c r="E96" s="32"/>
      <c r="F96" s="32"/>
      <c r="G96" s="32"/>
      <c r="H96" s="32"/>
      <c r="I96" s="32"/>
      <c r="J96" s="32"/>
      <c r="K96" s="49"/>
      <c r="L96" s="32"/>
      <c r="M96" s="32"/>
    </row>
    <row r="97" spans="1:13" ht="35.25" customHeight="1" thickBot="1" x14ac:dyDescent="0.3">
      <c r="A97">
        <v>0</v>
      </c>
      <c r="B97" s="54" t="str">
        <f>IF(RISCOS!$R$97=0,"",RISCOS!$R$97)</f>
        <v/>
      </c>
      <c r="C97" s="150" t="str">
        <f>IF(RISCOS!B97="","",RISCOS!B97)</f>
        <v/>
      </c>
      <c r="D97" s="150" t="str">
        <f>RISCOS!C97</f>
        <v>R10 - [Etapa/Atividade de Execução + Deficiente, inadequado, inconsistente]</v>
      </c>
      <c r="E97" s="32"/>
      <c r="F97" s="32"/>
      <c r="G97" s="32"/>
      <c r="H97" s="32"/>
      <c r="I97" s="32"/>
      <c r="J97" s="32"/>
      <c r="K97" s="49"/>
      <c r="L97" s="32"/>
      <c r="M97" s="32"/>
    </row>
    <row r="98" spans="1:13" ht="35.25" customHeight="1" thickBot="1" x14ac:dyDescent="0.3">
      <c r="A98">
        <v>0</v>
      </c>
      <c r="B98" s="55" t="str">
        <f>IF(RISCOS!$R$97=0,"",RISCOS!$R$97)</f>
        <v/>
      </c>
      <c r="C98" s="151"/>
      <c r="D98" s="151"/>
      <c r="E98" s="32"/>
      <c r="F98" s="32"/>
      <c r="G98" s="32"/>
      <c r="H98" s="32"/>
      <c r="I98" s="32"/>
      <c r="J98" s="32"/>
      <c r="K98" s="49"/>
      <c r="L98" s="32"/>
      <c r="M98" s="32"/>
    </row>
    <row r="99" spans="1:13" ht="35.25" customHeight="1" thickBot="1" x14ac:dyDescent="0.3">
      <c r="A99">
        <v>0</v>
      </c>
      <c r="B99" s="55" t="str">
        <f>IF(RISCOS!$R$97=0,"",RISCOS!$R$97)</f>
        <v/>
      </c>
      <c r="C99" s="151"/>
      <c r="D99" s="151"/>
      <c r="E99" s="32"/>
      <c r="F99" s="32"/>
      <c r="G99" s="32"/>
      <c r="H99" s="32"/>
      <c r="I99" s="32"/>
      <c r="J99" s="32"/>
      <c r="K99" s="49"/>
      <c r="L99" s="32"/>
      <c r="M99" s="32"/>
    </row>
    <row r="100" spans="1:13" ht="35.25" customHeight="1" thickBot="1" x14ac:dyDescent="0.3">
      <c r="A100">
        <v>0</v>
      </c>
      <c r="B100" s="55" t="str">
        <f>IF(RISCOS!$R$97=0,"",RISCOS!$R$97)</f>
        <v/>
      </c>
      <c r="C100" s="151"/>
      <c r="D100" s="151"/>
      <c r="E100" s="32"/>
      <c r="F100" s="32"/>
      <c r="G100" s="32"/>
      <c r="H100" s="32"/>
      <c r="I100" s="32"/>
      <c r="J100" s="32"/>
      <c r="K100" s="49"/>
      <c r="L100" s="32"/>
      <c r="M100" s="32"/>
    </row>
    <row r="101" spans="1:13" ht="35.25" customHeight="1" thickBot="1" x14ac:dyDescent="0.3">
      <c r="A101">
        <v>0</v>
      </c>
      <c r="B101" s="56" t="str">
        <f>IF(RISCOS!$R$97=0,"",RISCOS!$R$97)</f>
        <v/>
      </c>
      <c r="C101" s="151"/>
      <c r="D101" s="151"/>
      <c r="E101" s="32"/>
      <c r="F101" s="32"/>
      <c r="G101" s="32"/>
      <c r="H101" s="32"/>
      <c r="I101" s="32"/>
      <c r="J101" s="32"/>
      <c r="K101" s="49"/>
      <c r="L101" s="32"/>
      <c r="M101" s="32"/>
    </row>
    <row r="102" spans="1:13" ht="35.25" customHeight="1" thickBot="1" x14ac:dyDescent="0.3">
      <c r="A102">
        <v>0</v>
      </c>
      <c r="B102" s="55" t="str">
        <f>IF(RISCOS!$R$97=0,"",RISCOS!$R$97)</f>
        <v/>
      </c>
      <c r="C102" s="151"/>
      <c r="D102" s="151"/>
      <c r="E102" s="32"/>
      <c r="F102" s="32"/>
      <c r="G102" s="32"/>
      <c r="H102" s="32"/>
      <c r="I102" s="32"/>
      <c r="J102" s="32"/>
      <c r="K102" s="49"/>
      <c r="L102" s="32"/>
      <c r="M102" s="32"/>
    </row>
    <row r="103" spans="1:13" ht="35.25" customHeight="1" thickBot="1" x14ac:dyDescent="0.3">
      <c r="A103">
        <v>0</v>
      </c>
      <c r="B103" s="55" t="str">
        <f>IF(RISCOS!$R$97=0,"",RISCOS!$R$97)</f>
        <v/>
      </c>
      <c r="C103" s="151"/>
      <c r="D103" s="151"/>
      <c r="E103" s="32"/>
      <c r="F103" s="32"/>
      <c r="G103" s="32"/>
      <c r="H103" s="32"/>
      <c r="I103" s="32"/>
      <c r="J103" s="32"/>
      <c r="K103" s="49"/>
      <c r="L103" s="32"/>
      <c r="M103" s="32"/>
    </row>
    <row r="104" spans="1:13" ht="35.25" customHeight="1" thickBot="1" x14ac:dyDescent="0.3">
      <c r="A104">
        <v>0</v>
      </c>
      <c r="B104" s="55" t="str">
        <f>IF(RISCOS!$R$97=0,"",RISCOS!$R$97)</f>
        <v/>
      </c>
      <c r="C104" s="151"/>
      <c r="D104" s="151"/>
      <c r="E104" s="32"/>
      <c r="F104" s="32"/>
      <c r="G104" s="32"/>
      <c r="H104" s="32"/>
      <c r="I104" s="32"/>
      <c r="J104" s="32"/>
      <c r="K104" s="49"/>
      <c r="L104" s="32"/>
      <c r="M104" s="32"/>
    </row>
    <row r="105" spans="1:13" ht="35.25" customHeight="1" thickBot="1" x14ac:dyDescent="0.3">
      <c r="A105">
        <v>0</v>
      </c>
      <c r="B105" s="55" t="str">
        <f>IF(RISCOS!$R$97=0,"",RISCOS!$R$97)</f>
        <v/>
      </c>
      <c r="C105" s="151"/>
      <c r="D105" s="151"/>
      <c r="E105" s="32"/>
      <c r="F105" s="32"/>
      <c r="G105" s="32"/>
      <c r="H105" s="32"/>
      <c r="I105" s="32"/>
      <c r="J105" s="32"/>
      <c r="K105" s="49"/>
      <c r="L105" s="32"/>
      <c r="M105" s="32"/>
    </row>
    <row r="106" spans="1:13" ht="35.25" customHeight="1" thickBot="1" x14ac:dyDescent="0.3">
      <c r="A106">
        <v>0</v>
      </c>
      <c r="B106" s="57" t="str">
        <f>IF(RISCOS!$R$97=0,"",RISCOS!$R$97)</f>
        <v/>
      </c>
      <c r="C106" s="152"/>
      <c r="D106" s="152"/>
      <c r="E106" s="32"/>
      <c r="F106" s="32"/>
      <c r="G106" s="32"/>
      <c r="H106" s="32"/>
      <c r="I106" s="32"/>
      <c r="J106" s="32"/>
      <c r="K106" s="49"/>
      <c r="L106" s="32"/>
      <c r="M106" s="32"/>
    </row>
    <row r="107" spans="1:13" ht="35.25" customHeight="1" thickBot="1" x14ac:dyDescent="0.3">
      <c r="A107">
        <v>0</v>
      </c>
      <c r="B107" s="54" t="str">
        <f>IF(RISCOS!$R$107=0,"",RISCOS!$R$107)</f>
        <v/>
      </c>
      <c r="C107" s="150" t="str">
        <f>IF(RISCOS!B107="","",RISCOS!B107)</f>
        <v/>
      </c>
      <c r="D107" s="150">
        <f>RISCOS!C107</f>
        <v>0</v>
      </c>
      <c r="E107" s="32"/>
      <c r="F107" s="32"/>
      <c r="G107" s="32"/>
      <c r="H107" s="32"/>
      <c r="I107" s="32"/>
      <c r="J107" s="32"/>
      <c r="K107" s="49"/>
      <c r="L107" s="32"/>
      <c r="M107" s="32"/>
    </row>
    <row r="108" spans="1:13" ht="35.25" customHeight="1" thickBot="1" x14ac:dyDescent="0.3">
      <c r="A108">
        <v>0</v>
      </c>
      <c r="B108" s="55" t="str">
        <f>IF(RISCOS!$R$107=0,"",RISCOS!$R$107)</f>
        <v/>
      </c>
      <c r="C108" s="151"/>
      <c r="D108" s="151"/>
      <c r="E108" s="32"/>
      <c r="F108" s="32"/>
      <c r="G108" s="32"/>
      <c r="H108" s="32"/>
      <c r="I108" s="32"/>
      <c r="J108" s="32"/>
      <c r="K108" s="49"/>
      <c r="L108" s="32"/>
      <c r="M108" s="32"/>
    </row>
    <row r="109" spans="1:13" ht="35.25" customHeight="1" thickBot="1" x14ac:dyDescent="0.3">
      <c r="A109">
        <v>0</v>
      </c>
      <c r="B109" s="55" t="str">
        <f>IF(RISCOS!$R$107=0,"",RISCOS!$R$107)</f>
        <v/>
      </c>
      <c r="C109" s="151"/>
      <c r="D109" s="151"/>
      <c r="E109" s="32"/>
      <c r="F109" s="32"/>
      <c r="G109" s="32"/>
      <c r="H109" s="32"/>
      <c r="I109" s="32"/>
      <c r="J109" s="32"/>
      <c r="K109" s="49"/>
      <c r="L109" s="32"/>
      <c r="M109" s="32"/>
    </row>
    <row r="110" spans="1:13" ht="35.25" customHeight="1" thickBot="1" x14ac:dyDescent="0.3">
      <c r="A110">
        <v>0</v>
      </c>
      <c r="B110" s="55" t="str">
        <f>IF(RISCOS!$R$107=0,"",RISCOS!$R$107)</f>
        <v/>
      </c>
      <c r="C110" s="151"/>
      <c r="D110" s="151"/>
      <c r="E110" s="32"/>
      <c r="F110" s="32"/>
      <c r="G110" s="32"/>
      <c r="H110" s="32"/>
      <c r="I110" s="32"/>
      <c r="J110" s="32"/>
      <c r="K110" s="49"/>
      <c r="L110" s="32"/>
      <c r="M110" s="32"/>
    </row>
    <row r="111" spans="1:13" ht="35.25" customHeight="1" thickBot="1" x14ac:dyDescent="0.3">
      <c r="A111">
        <v>0</v>
      </c>
      <c r="B111" s="56" t="str">
        <f>IF(RISCOS!$R$107=0,"",RISCOS!$R$107)</f>
        <v/>
      </c>
      <c r="C111" s="151"/>
      <c r="D111" s="151"/>
      <c r="E111" s="32"/>
      <c r="F111" s="32"/>
      <c r="G111" s="32"/>
      <c r="H111" s="32"/>
      <c r="I111" s="32"/>
      <c r="J111" s="32"/>
      <c r="K111" s="49"/>
      <c r="L111" s="32"/>
      <c r="M111" s="32"/>
    </row>
    <row r="112" spans="1:13" ht="35.25" customHeight="1" thickBot="1" x14ac:dyDescent="0.3">
      <c r="A112">
        <v>0</v>
      </c>
      <c r="B112" s="55" t="str">
        <f>IF(RISCOS!$R$107=0,"",RISCOS!$R$107)</f>
        <v/>
      </c>
      <c r="C112" s="151"/>
      <c r="D112" s="151"/>
      <c r="E112" s="32"/>
      <c r="F112" s="32"/>
      <c r="G112" s="32"/>
      <c r="H112" s="32"/>
      <c r="I112" s="32"/>
      <c r="J112" s="32"/>
      <c r="K112" s="49"/>
      <c r="L112" s="32"/>
      <c r="M112" s="32"/>
    </row>
    <row r="113" spans="1:13" ht="35.25" customHeight="1" thickBot="1" x14ac:dyDescent="0.3">
      <c r="A113">
        <v>0</v>
      </c>
      <c r="B113" s="55" t="str">
        <f>IF(RISCOS!$R$107=0,"",RISCOS!$R$107)</f>
        <v/>
      </c>
      <c r="C113" s="151"/>
      <c r="D113" s="151"/>
      <c r="E113" s="32"/>
      <c r="F113" s="32"/>
      <c r="G113" s="32"/>
      <c r="H113" s="32"/>
      <c r="I113" s="32"/>
      <c r="J113" s="32"/>
      <c r="K113" s="49"/>
      <c r="L113" s="32"/>
      <c r="M113" s="32"/>
    </row>
    <row r="114" spans="1:13" ht="35.25" customHeight="1" thickBot="1" x14ac:dyDescent="0.3">
      <c r="A114">
        <v>0</v>
      </c>
      <c r="B114" s="55" t="str">
        <f>IF(RISCOS!$R$107=0,"",RISCOS!$R$107)</f>
        <v/>
      </c>
      <c r="C114" s="151"/>
      <c r="D114" s="151"/>
      <c r="E114" s="32"/>
      <c r="F114" s="32"/>
      <c r="G114" s="32"/>
      <c r="H114" s="32"/>
      <c r="I114" s="32"/>
      <c r="J114" s="32"/>
      <c r="K114" s="49"/>
      <c r="L114" s="32"/>
      <c r="M114" s="32"/>
    </row>
    <row r="115" spans="1:13" ht="35.25" customHeight="1" thickBot="1" x14ac:dyDescent="0.3">
      <c r="A115">
        <v>0</v>
      </c>
      <c r="B115" s="55" t="str">
        <f>IF(RISCOS!$R$107=0,"",RISCOS!$R$107)</f>
        <v/>
      </c>
      <c r="C115" s="151"/>
      <c r="D115" s="151"/>
      <c r="E115" s="32"/>
      <c r="F115" s="32"/>
      <c r="G115" s="32"/>
      <c r="H115" s="32"/>
      <c r="I115" s="32"/>
      <c r="J115" s="32"/>
      <c r="K115" s="49"/>
      <c r="L115" s="32"/>
      <c r="M115" s="32"/>
    </row>
    <row r="116" spans="1:13" ht="35.25" customHeight="1" thickBot="1" x14ac:dyDescent="0.3">
      <c r="A116">
        <v>0</v>
      </c>
      <c r="B116" s="57" t="str">
        <f>IF(RISCOS!$R$107=0,"",RISCOS!$R$107)</f>
        <v/>
      </c>
      <c r="C116" s="152"/>
      <c r="D116" s="152"/>
      <c r="E116" s="32"/>
      <c r="F116" s="32"/>
      <c r="G116" s="32"/>
      <c r="H116" s="32"/>
      <c r="I116" s="32"/>
      <c r="J116" s="32"/>
      <c r="K116" s="49"/>
      <c r="L116" s="32"/>
      <c r="M116" s="32"/>
    </row>
    <row r="117" spans="1:13" ht="35.25" customHeight="1" thickBot="1" x14ac:dyDescent="0.3">
      <c r="A117">
        <v>0</v>
      </c>
      <c r="B117" s="54" t="str">
        <f>IF(RISCOS!$R$117=0,"",RISCOS!$R$117)</f>
        <v/>
      </c>
      <c r="C117" s="150" t="str">
        <f>IF(RISCOS!B117="","",RISCOS!B117)</f>
        <v/>
      </c>
      <c r="D117" s="150">
        <f>RISCOS!C117</f>
        <v>0</v>
      </c>
      <c r="E117" s="32"/>
      <c r="F117" s="32"/>
      <c r="G117" s="32"/>
      <c r="H117" s="32"/>
      <c r="I117" s="32"/>
      <c r="J117" s="32"/>
      <c r="K117" s="49"/>
      <c r="L117" s="32"/>
      <c r="M117" s="32"/>
    </row>
    <row r="118" spans="1:13" ht="35.25" customHeight="1" thickBot="1" x14ac:dyDescent="0.3">
      <c r="A118">
        <v>0</v>
      </c>
      <c r="B118" s="55" t="str">
        <f>IF(RISCOS!$R$117=0,"",RISCOS!$R$117)</f>
        <v/>
      </c>
      <c r="C118" s="151"/>
      <c r="D118" s="151"/>
      <c r="E118" s="32"/>
      <c r="F118" s="32"/>
      <c r="G118" s="32"/>
      <c r="H118" s="32"/>
      <c r="I118" s="32"/>
      <c r="J118" s="32"/>
      <c r="K118" s="49"/>
      <c r="L118" s="32"/>
      <c r="M118" s="32"/>
    </row>
    <row r="119" spans="1:13" ht="35.25" customHeight="1" thickBot="1" x14ac:dyDescent="0.3">
      <c r="A119">
        <v>0</v>
      </c>
      <c r="B119" s="55" t="str">
        <f>IF(RISCOS!$R$117=0,"",RISCOS!$R$117)</f>
        <v/>
      </c>
      <c r="C119" s="151"/>
      <c r="D119" s="151"/>
      <c r="E119" s="32"/>
      <c r="F119" s="32"/>
      <c r="G119" s="32"/>
      <c r="H119" s="32"/>
      <c r="I119" s="32"/>
      <c r="J119" s="32"/>
      <c r="K119" s="49"/>
      <c r="L119" s="32"/>
      <c r="M119" s="32"/>
    </row>
    <row r="120" spans="1:13" ht="35.25" customHeight="1" thickBot="1" x14ac:dyDescent="0.3">
      <c r="A120">
        <v>0</v>
      </c>
      <c r="B120" s="55" t="str">
        <f>IF(RISCOS!$R$117=0,"",RISCOS!$R$117)</f>
        <v/>
      </c>
      <c r="C120" s="151"/>
      <c r="D120" s="151"/>
      <c r="E120" s="32"/>
      <c r="F120" s="32"/>
      <c r="G120" s="32"/>
      <c r="H120" s="32"/>
      <c r="I120" s="32"/>
      <c r="J120" s="32"/>
      <c r="K120" s="49"/>
      <c r="L120" s="32"/>
      <c r="M120" s="32"/>
    </row>
    <row r="121" spans="1:13" ht="35.25" customHeight="1" thickBot="1" x14ac:dyDescent="0.3">
      <c r="A121">
        <v>0</v>
      </c>
      <c r="B121" s="56" t="str">
        <f>IF(RISCOS!$R$117=0,"",RISCOS!$R$117)</f>
        <v/>
      </c>
      <c r="C121" s="151"/>
      <c r="D121" s="151"/>
      <c r="E121" s="32"/>
      <c r="F121" s="32"/>
      <c r="G121" s="32"/>
      <c r="H121" s="32"/>
      <c r="I121" s="32"/>
      <c r="J121" s="32"/>
      <c r="K121" s="49"/>
      <c r="L121" s="32"/>
      <c r="M121" s="32"/>
    </row>
    <row r="122" spans="1:13" ht="35.25" customHeight="1" thickBot="1" x14ac:dyDescent="0.3">
      <c r="A122">
        <v>0</v>
      </c>
      <c r="B122" s="55" t="str">
        <f>IF(RISCOS!$R$117=0,"",RISCOS!$R$117)</f>
        <v/>
      </c>
      <c r="C122" s="151"/>
      <c r="D122" s="151"/>
      <c r="E122" s="32"/>
      <c r="F122" s="32"/>
      <c r="G122" s="32"/>
      <c r="H122" s="32"/>
      <c r="I122" s="32"/>
      <c r="J122" s="32"/>
      <c r="K122" s="49"/>
      <c r="L122" s="32"/>
      <c r="M122" s="32"/>
    </row>
    <row r="123" spans="1:13" ht="35.25" customHeight="1" thickBot="1" x14ac:dyDescent="0.3">
      <c r="A123">
        <v>0</v>
      </c>
      <c r="B123" s="55" t="str">
        <f>IF(RISCOS!$R$117=0,"",RISCOS!$R$117)</f>
        <v/>
      </c>
      <c r="C123" s="151"/>
      <c r="D123" s="151"/>
      <c r="E123" s="32"/>
      <c r="F123" s="32"/>
      <c r="G123" s="32"/>
      <c r="H123" s="32"/>
      <c r="I123" s="32"/>
      <c r="J123" s="32"/>
      <c r="K123" s="49"/>
      <c r="L123" s="32"/>
      <c r="M123" s="32"/>
    </row>
    <row r="124" spans="1:13" ht="35.25" customHeight="1" thickBot="1" x14ac:dyDescent="0.3">
      <c r="A124">
        <v>0</v>
      </c>
      <c r="B124" s="55" t="str">
        <f>IF(RISCOS!$R$117=0,"",RISCOS!$R$117)</f>
        <v/>
      </c>
      <c r="C124" s="151"/>
      <c r="D124" s="151"/>
      <c r="E124" s="32"/>
      <c r="F124" s="32"/>
      <c r="G124" s="32"/>
      <c r="H124" s="32"/>
      <c r="I124" s="32"/>
      <c r="J124" s="32"/>
      <c r="K124" s="49"/>
      <c r="L124" s="32"/>
      <c r="M124" s="32"/>
    </row>
    <row r="125" spans="1:13" ht="35.25" customHeight="1" thickBot="1" x14ac:dyDescent="0.3">
      <c r="A125">
        <v>0</v>
      </c>
      <c r="B125" s="55" t="str">
        <f>IF(RISCOS!$R$117=0,"",RISCOS!$R$117)</f>
        <v/>
      </c>
      <c r="C125" s="151"/>
      <c r="D125" s="151"/>
      <c r="E125" s="32"/>
      <c r="F125" s="32"/>
      <c r="G125" s="32"/>
      <c r="H125" s="32"/>
      <c r="I125" s="32"/>
      <c r="J125" s="32"/>
      <c r="K125" s="49"/>
      <c r="L125" s="32"/>
      <c r="M125" s="32"/>
    </row>
    <row r="126" spans="1:13" ht="35.25" customHeight="1" thickBot="1" x14ac:dyDescent="0.3">
      <c r="A126">
        <v>0</v>
      </c>
      <c r="B126" s="57" t="str">
        <f>IF(RISCOS!$R$117=0,"",RISCOS!$R$117)</f>
        <v/>
      </c>
      <c r="C126" s="152"/>
      <c r="D126" s="152"/>
      <c r="E126" s="32"/>
      <c r="F126" s="32"/>
      <c r="G126" s="32"/>
      <c r="H126" s="32"/>
      <c r="I126" s="32"/>
      <c r="J126" s="32"/>
      <c r="K126" s="49"/>
      <c r="L126" s="32"/>
      <c r="M126" s="32"/>
    </row>
    <row r="127" spans="1:13" ht="35.25" customHeight="1" thickBot="1" x14ac:dyDescent="0.3">
      <c r="A127">
        <v>0</v>
      </c>
      <c r="B127" s="54" t="str">
        <f>IF(RISCOS!$R$127=0,"",RISCOS!$R$127)</f>
        <v/>
      </c>
      <c r="C127" s="150" t="str">
        <f>IF(RISCOS!B127="","",RISCOS!B127)</f>
        <v/>
      </c>
      <c r="D127" s="150">
        <f>RISCOS!C127</f>
        <v>0</v>
      </c>
      <c r="E127" s="32"/>
      <c r="F127" s="32"/>
      <c r="G127" s="32"/>
      <c r="H127" s="32"/>
      <c r="I127" s="32"/>
      <c r="J127" s="32"/>
      <c r="K127" s="49"/>
      <c r="L127" s="32"/>
      <c r="M127" s="32"/>
    </row>
    <row r="128" spans="1:13" ht="35.25" customHeight="1" thickBot="1" x14ac:dyDescent="0.3">
      <c r="A128">
        <v>0</v>
      </c>
      <c r="B128" s="55" t="str">
        <f>IF(RISCOS!$R$127=0,"",RISCOS!$R$127)</f>
        <v/>
      </c>
      <c r="C128" s="151"/>
      <c r="D128" s="151"/>
      <c r="E128" s="32"/>
      <c r="F128" s="32"/>
      <c r="G128" s="32"/>
      <c r="H128" s="32"/>
      <c r="I128" s="32"/>
      <c r="J128" s="32"/>
      <c r="K128" s="49"/>
      <c r="L128" s="32"/>
      <c r="M128" s="32"/>
    </row>
    <row r="129" spans="1:13" ht="35.25" customHeight="1" thickBot="1" x14ac:dyDescent="0.3">
      <c r="A129">
        <v>0</v>
      </c>
      <c r="B129" s="55" t="str">
        <f>IF(RISCOS!$R$127=0,"",RISCOS!$R$127)</f>
        <v/>
      </c>
      <c r="C129" s="151"/>
      <c r="D129" s="151"/>
      <c r="E129" s="32"/>
      <c r="F129" s="32"/>
      <c r="G129" s="32"/>
      <c r="H129" s="32"/>
      <c r="I129" s="32"/>
      <c r="J129" s="32"/>
      <c r="K129" s="49"/>
      <c r="L129" s="32"/>
      <c r="M129" s="32"/>
    </row>
    <row r="130" spans="1:13" ht="35.25" customHeight="1" thickBot="1" x14ac:dyDescent="0.3">
      <c r="A130">
        <v>0</v>
      </c>
      <c r="B130" s="55" t="str">
        <f>IF(RISCOS!$R$127=0,"",RISCOS!$R$127)</f>
        <v/>
      </c>
      <c r="C130" s="151"/>
      <c r="D130" s="151"/>
      <c r="E130" s="32"/>
      <c r="F130" s="32"/>
      <c r="G130" s="32"/>
      <c r="H130" s="32"/>
      <c r="I130" s="32"/>
      <c r="J130" s="32"/>
      <c r="K130" s="49"/>
      <c r="L130" s="32"/>
      <c r="M130" s="32"/>
    </row>
    <row r="131" spans="1:13" ht="35.25" customHeight="1" thickBot="1" x14ac:dyDescent="0.3">
      <c r="A131">
        <v>0</v>
      </c>
      <c r="B131" s="56" t="str">
        <f>IF(RISCOS!$R$127=0,"",RISCOS!$R$127)</f>
        <v/>
      </c>
      <c r="C131" s="151"/>
      <c r="D131" s="151"/>
      <c r="E131" s="32"/>
      <c r="F131" s="32"/>
      <c r="G131" s="32"/>
      <c r="H131" s="32"/>
      <c r="I131" s="32"/>
      <c r="J131" s="32"/>
      <c r="K131" s="49"/>
      <c r="L131" s="32"/>
      <c r="M131" s="32"/>
    </row>
    <row r="132" spans="1:13" ht="35.25" customHeight="1" thickBot="1" x14ac:dyDescent="0.3">
      <c r="A132">
        <v>0</v>
      </c>
      <c r="B132" s="55" t="str">
        <f>IF(RISCOS!$R$127=0,"",RISCOS!$R$127)</f>
        <v/>
      </c>
      <c r="C132" s="151"/>
      <c r="D132" s="151"/>
      <c r="E132" s="32"/>
      <c r="F132" s="32"/>
      <c r="G132" s="32"/>
      <c r="H132" s="32"/>
      <c r="I132" s="32"/>
      <c r="J132" s="32"/>
      <c r="K132" s="49"/>
      <c r="L132" s="32"/>
      <c r="M132" s="32"/>
    </row>
    <row r="133" spans="1:13" ht="35.25" customHeight="1" thickBot="1" x14ac:dyDescent="0.3">
      <c r="A133">
        <v>0</v>
      </c>
      <c r="B133" s="55" t="str">
        <f>IF(RISCOS!$R$127=0,"",RISCOS!$R$127)</f>
        <v/>
      </c>
      <c r="C133" s="151"/>
      <c r="D133" s="151"/>
      <c r="E133" s="32"/>
      <c r="F133" s="32"/>
      <c r="G133" s="32"/>
      <c r="H133" s="32"/>
      <c r="I133" s="32"/>
      <c r="J133" s="32"/>
      <c r="K133" s="49"/>
      <c r="L133" s="32"/>
      <c r="M133" s="32"/>
    </row>
    <row r="134" spans="1:13" ht="35.25" customHeight="1" thickBot="1" x14ac:dyDescent="0.3">
      <c r="A134">
        <v>0</v>
      </c>
      <c r="B134" s="55" t="str">
        <f>IF(RISCOS!$R$127=0,"",RISCOS!$R$127)</f>
        <v/>
      </c>
      <c r="C134" s="151"/>
      <c r="D134" s="151"/>
      <c r="E134" s="32"/>
      <c r="F134" s="32"/>
      <c r="G134" s="32"/>
      <c r="H134" s="32"/>
      <c r="I134" s="32"/>
      <c r="J134" s="32"/>
      <c r="K134" s="49"/>
      <c r="L134" s="32"/>
      <c r="M134" s="32"/>
    </row>
    <row r="135" spans="1:13" ht="35.25" customHeight="1" thickBot="1" x14ac:dyDescent="0.3">
      <c r="A135">
        <v>0</v>
      </c>
      <c r="B135" s="55" t="str">
        <f>IF(RISCOS!$R$127=0,"",RISCOS!$R$127)</f>
        <v/>
      </c>
      <c r="C135" s="151"/>
      <c r="D135" s="151"/>
      <c r="E135" s="32"/>
      <c r="F135" s="32"/>
      <c r="G135" s="32"/>
      <c r="H135" s="32"/>
      <c r="I135" s="32"/>
      <c r="J135" s="32"/>
      <c r="K135" s="49"/>
      <c r="L135" s="32"/>
      <c r="M135" s="32"/>
    </row>
    <row r="136" spans="1:13" ht="35.25" customHeight="1" thickBot="1" x14ac:dyDescent="0.3">
      <c r="A136">
        <v>0</v>
      </c>
      <c r="B136" s="57" t="str">
        <f>IF(RISCOS!$R$127=0,"",RISCOS!$R$127)</f>
        <v/>
      </c>
      <c r="C136" s="152"/>
      <c r="D136" s="152"/>
      <c r="E136" s="32"/>
      <c r="F136" s="32"/>
      <c r="G136" s="32"/>
      <c r="H136" s="32"/>
      <c r="I136" s="32"/>
      <c r="J136" s="32"/>
      <c r="K136" s="49"/>
      <c r="L136" s="32"/>
      <c r="M136" s="32"/>
    </row>
    <row r="137" spans="1:13" ht="35.25" customHeight="1" thickBot="1" x14ac:dyDescent="0.3">
      <c r="A137">
        <v>0</v>
      </c>
      <c r="B137" s="54" t="str">
        <f>IF(RISCOS!$R$137=0,"",RISCOS!$R$137)</f>
        <v/>
      </c>
      <c r="C137" s="150" t="str">
        <f>IF(RISCOS!B137="","",RISCOS!B137)</f>
        <v/>
      </c>
      <c r="D137" s="150">
        <f>RISCOS!C137</f>
        <v>0</v>
      </c>
      <c r="E137" s="32"/>
      <c r="F137" s="32"/>
      <c r="G137" s="32"/>
      <c r="H137" s="32"/>
      <c r="I137" s="32"/>
      <c r="J137" s="32"/>
      <c r="K137" s="49"/>
      <c r="L137" s="32"/>
      <c r="M137" s="32"/>
    </row>
    <row r="138" spans="1:13" ht="35.25" customHeight="1" thickBot="1" x14ac:dyDescent="0.3">
      <c r="A138">
        <v>0</v>
      </c>
      <c r="B138" s="55" t="str">
        <f>IF(RISCOS!$R$137=0,"",RISCOS!$R$137)</f>
        <v/>
      </c>
      <c r="C138" s="151"/>
      <c r="D138" s="151"/>
      <c r="E138" s="32"/>
      <c r="F138" s="32"/>
      <c r="G138" s="32"/>
      <c r="H138" s="32"/>
      <c r="I138" s="32"/>
      <c r="J138" s="32"/>
      <c r="K138" s="49"/>
      <c r="L138" s="32"/>
      <c r="M138" s="32"/>
    </row>
    <row r="139" spans="1:13" ht="35.25" customHeight="1" thickBot="1" x14ac:dyDescent="0.3">
      <c r="A139">
        <v>0</v>
      </c>
      <c r="B139" s="55" t="str">
        <f>IF(RISCOS!$R$137=0,"",RISCOS!$R$137)</f>
        <v/>
      </c>
      <c r="C139" s="151"/>
      <c r="D139" s="151"/>
      <c r="E139" s="32"/>
      <c r="F139" s="32"/>
      <c r="G139" s="32"/>
      <c r="H139" s="32"/>
      <c r="I139" s="32"/>
      <c r="J139" s="32"/>
      <c r="K139" s="49"/>
      <c r="L139" s="32"/>
      <c r="M139" s="32"/>
    </row>
    <row r="140" spans="1:13" ht="35.25" customHeight="1" thickBot="1" x14ac:dyDescent="0.3">
      <c r="A140">
        <v>0</v>
      </c>
      <c r="B140" s="55" t="str">
        <f>IF(RISCOS!$R$137=0,"",RISCOS!$R$137)</f>
        <v/>
      </c>
      <c r="C140" s="151"/>
      <c r="D140" s="151"/>
      <c r="E140" s="32"/>
      <c r="F140" s="32"/>
      <c r="G140" s="32"/>
      <c r="H140" s="32"/>
      <c r="I140" s="32"/>
      <c r="J140" s="32"/>
      <c r="K140" s="49"/>
      <c r="L140" s="32"/>
      <c r="M140" s="32"/>
    </row>
    <row r="141" spans="1:13" ht="35.25" customHeight="1" thickBot="1" x14ac:dyDescent="0.3">
      <c r="A141">
        <v>0</v>
      </c>
      <c r="B141" s="56" t="str">
        <f>IF(RISCOS!$R$137=0,"",RISCOS!$R$137)</f>
        <v/>
      </c>
      <c r="C141" s="151"/>
      <c r="D141" s="151"/>
      <c r="E141" s="32"/>
      <c r="F141" s="32"/>
      <c r="G141" s="32"/>
      <c r="H141" s="32"/>
      <c r="I141" s="32"/>
      <c r="J141" s="32"/>
      <c r="K141" s="49"/>
      <c r="L141" s="32"/>
      <c r="M141" s="32"/>
    </row>
    <row r="142" spans="1:13" ht="35.25" customHeight="1" thickBot="1" x14ac:dyDescent="0.3">
      <c r="A142">
        <v>0</v>
      </c>
      <c r="B142" s="55" t="str">
        <f>IF(RISCOS!$R$137=0,"",RISCOS!$R$137)</f>
        <v/>
      </c>
      <c r="C142" s="151"/>
      <c r="D142" s="151"/>
      <c r="E142" s="32"/>
      <c r="F142" s="32"/>
      <c r="G142" s="32"/>
      <c r="H142" s="32"/>
      <c r="I142" s="32"/>
      <c r="J142" s="32"/>
      <c r="K142" s="49"/>
      <c r="L142" s="32"/>
      <c r="M142" s="32"/>
    </row>
    <row r="143" spans="1:13" ht="35.25" customHeight="1" thickBot="1" x14ac:dyDescent="0.3">
      <c r="A143">
        <v>0</v>
      </c>
      <c r="B143" s="55" t="str">
        <f>IF(RISCOS!$R$137=0,"",RISCOS!$R$137)</f>
        <v/>
      </c>
      <c r="C143" s="151"/>
      <c r="D143" s="151"/>
      <c r="E143" s="32"/>
      <c r="F143" s="32"/>
      <c r="G143" s="32"/>
      <c r="H143" s="32"/>
      <c r="I143" s="32"/>
      <c r="J143" s="32"/>
      <c r="K143" s="49"/>
      <c r="L143" s="32"/>
      <c r="M143" s="32"/>
    </row>
    <row r="144" spans="1:13" ht="35.25" customHeight="1" thickBot="1" x14ac:dyDescent="0.3">
      <c r="A144">
        <v>0</v>
      </c>
      <c r="B144" s="55" t="str">
        <f>IF(RISCOS!$R$137=0,"",RISCOS!$R$137)</f>
        <v/>
      </c>
      <c r="C144" s="151"/>
      <c r="D144" s="151"/>
      <c r="E144" s="32"/>
      <c r="F144" s="32"/>
      <c r="G144" s="32"/>
      <c r="H144" s="32"/>
      <c r="I144" s="32"/>
      <c r="J144" s="32"/>
      <c r="K144" s="49"/>
      <c r="L144" s="32"/>
      <c r="M144" s="32"/>
    </row>
    <row r="145" spans="1:13" ht="35.25" customHeight="1" thickBot="1" x14ac:dyDescent="0.3">
      <c r="A145">
        <v>0</v>
      </c>
      <c r="B145" s="55" t="str">
        <f>IF(RISCOS!$R$137=0,"",RISCOS!$R$137)</f>
        <v/>
      </c>
      <c r="C145" s="151"/>
      <c r="D145" s="151"/>
      <c r="E145" s="32"/>
      <c r="F145" s="32"/>
      <c r="G145" s="32"/>
      <c r="H145" s="32"/>
      <c r="I145" s="32"/>
      <c r="J145" s="32"/>
      <c r="K145" s="49"/>
      <c r="L145" s="32"/>
      <c r="M145" s="32"/>
    </row>
    <row r="146" spans="1:13" ht="35.25" customHeight="1" thickBot="1" x14ac:dyDescent="0.3">
      <c r="A146">
        <v>0</v>
      </c>
      <c r="B146" s="57" t="str">
        <f>IF(RISCOS!$R$137=0,"",RISCOS!$R$137)</f>
        <v/>
      </c>
      <c r="C146" s="152"/>
      <c r="D146" s="152"/>
      <c r="E146" s="32"/>
      <c r="F146" s="32"/>
      <c r="G146" s="32"/>
      <c r="H146" s="32"/>
      <c r="I146" s="32"/>
      <c r="J146" s="32"/>
      <c r="K146" s="49"/>
      <c r="L146" s="32"/>
      <c r="M146" s="32"/>
    </row>
    <row r="147" spans="1:13" ht="35.25" customHeight="1" thickBot="1" x14ac:dyDescent="0.3">
      <c r="A147">
        <v>0</v>
      </c>
      <c r="B147" s="54" t="str">
        <f>IF(RISCOS!$R$147=0,"",RISCOS!$R$147)</f>
        <v/>
      </c>
      <c r="C147" s="150" t="str">
        <f>IF(RISCOS!B147="","",RISCOS!B147)</f>
        <v/>
      </c>
      <c r="D147" s="150">
        <f>RISCOS!C147</f>
        <v>0</v>
      </c>
      <c r="E147" s="32"/>
      <c r="F147" s="32"/>
      <c r="G147" s="32"/>
      <c r="H147" s="32"/>
      <c r="I147" s="32"/>
      <c r="J147" s="32"/>
      <c r="K147" s="49"/>
      <c r="L147" s="32"/>
      <c r="M147" s="32"/>
    </row>
    <row r="148" spans="1:13" ht="35.25" customHeight="1" thickBot="1" x14ac:dyDescent="0.3">
      <c r="A148">
        <v>0</v>
      </c>
      <c r="B148" s="55" t="str">
        <f>IF(RISCOS!$R$147=0,"",RISCOS!$R$147)</f>
        <v/>
      </c>
      <c r="C148" s="151"/>
      <c r="D148" s="151"/>
      <c r="E148" s="32"/>
      <c r="F148" s="32"/>
      <c r="G148" s="32"/>
      <c r="H148" s="32"/>
      <c r="I148" s="32"/>
      <c r="J148" s="32"/>
      <c r="K148" s="49"/>
      <c r="L148" s="32"/>
      <c r="M148" s="32"/>
    </row>
    <row r="149" spans="1:13" ht="35.25" customHeight="1" thickBot="1" x14ac:dyDescent="0.3">
      <c r="A149">
        <v>0</v>
      </c>
      <c r="B149" s="55" t="str">
        <f>IF(RISCOS!$R$147=0,"",RISCOS!$R$147)</f>
        <v/>
      </c>
      <c r="C149" s="151"/>
      <c r="D149" s="151"/>
      <c r="E149" s="32"/>
      <c r="F149" s="32"/>
      <c r="G149" s="32"/>
      <c r="H149" s="32"/>
      <c r="I149" s="32"/>
      <c r="J149" s="32"/>
      <c r="K149" s="49"/>
      <c r="L149" s="32"/>
      <c r="M149" s="32"/>
    </row>
    <row r="150" spans="1:13" ht="35.25" customHeight="1" thickBot="1" x14ac:dyDescent="0.3">
      <c r="A150">
        <v>0</v>
      </c>
      <c r="B150" s="55" t="str">
        <f>IF(RISCOS!$R$147=0,"",RISCOS!$R$147)</f>
        <v/>
      </c>
      <c r="C150" s="151"/>
      <c r="D150" s="151"/>
      <c r="E150" s="32"/>
      <c r="F150" s="32"/>
      <c r="G150" s="32"/>
      <c r="H150" s="32"/>
      <c r="I150" s="32"/>
      <c r="J150" s="32"/>
      <c r="K150" s="49"/>
      <c r="L150" s="32"/>
      <c r="M150" s="32"/>
    </row>
    <row r="151" spans="1:13" ht="35.25" customHeight="1" thickBot="1" x14ac:dyDescent="0.3">
      <c r="A151">
        <v>0</v>
      </c>
      <c r="B151" s="56" t="str">
        <f>IF(RISCOS!$R$147=0,"",RISCOS!$R$147)</f>
        <v/>
      </c>
      <c r="C151" s="151"/>
      <c r="D151" s="151"/>
      <c r="E151" s="32"/>
      <c r="F151" s="32"/>
      <c r="G151" s="32"/>
      <c r="H151" s="32"/>
      <c r="I151" s="32"/>
      <c r="J151" s="32"/>
      <c r="K151" s="49"/>
      <c r="L151" s="32"/>
      <c r="M151" s="32"/>
    </row>
    <row r="152" spans="1:13" ht="35.25" customHeight="1" thickBot="1" x14ac:dyDescent="0.3">
      <c r="A152">
        <v>0</v>
      </c>
      <c r="B152" s="55" t="str">
        <f>IF(RISCOS!$R$147=0,"",RISCOS!$R$147)</f>
        <v/>
      </c>
      <c r="C152" s="151"/>
      <c r="D152" s="151"/>
      <c r="E152" s="32"/>
      <c r="F152" s="32"/>
      <c r="G152" s="32"/>
      <c r="H152" s="32"/>
      <c r="I152" s="32"/>
      <c r="J152" s="32"/>
      <c r="K152" s="49"/>
      <c r="L152" s="32"/>
      <c r="M152" s="32"/>
    </row>
    <row r="153" spans="1:13" ht="35.25" customHeight="1" thickBot="1" x14ac:dyDescent="0.3">
      <c r="A153">
        <v>0</v>
      </c>
      <c r="B153" s="55" t="str">
        <f>IF(RISCOS!$R$147=0,"",RISCOS!$R$147)</f>
        <v/>
      </c>
      <c r="C153" s="151"/>
      <c r="D153" s="151"/>
      <c r="E153" s="32"/>
      <c r="F153" s="32"/>
      <c r="G153" s="32"/>
      <c r="H153" s="32"/>
      <c r="I153" s="32"/>
      <c r="J153" s="32"/>
      <c r="K153" s="49"/>
      <c r="L153" s="32"/>
      <c r="M153" s="32"/>
    </row>
    <row r="154" spans="1:13" ht="35.25" customHeight="1" thickBot="1" x14ac:dyDescent="0.3">
      <c r="A154">
        <v>0</v>
      </c>
      <c r="B154" s="55" t="str">
        <f>IF(RISCOS!$R$147=0,"",RISCOS!$R$147)</f>
        <v/>
      </c>
      <c r="C154" s="151"/>
      <c r="D154" s="151"/>
      <c r="E154" s="32"/>
      <c r="F154" s="32"/>
      <c r="G154" s="32"/>
      <c r="H154" s="32"/>
      <c r="I154" s="32"/>
      <c r="J154" s="32"/>
      <c r="K154" s="49"/>
      <c r="L154" s="32"/>
      <c r="M154" s="32"/>
    </row>
    <row r="155" spans="1:13" ht="35.25" customHeight="1" thickBot="1" x14ac:dyDescent="0.3">
      <c r="A155">
        <v>0</v>
      </c>
      <c r="B155" s="55" t="str">
        <f>IF(RISCOS!$R$147=0,"",RISCOS!$R$147)</f>
        <v/>
      </c>
      <c r="C155" s="151"/>
      <c r="D155" s="151"/>
      <c r="E155" s="32"/>
      <c r="F155" s="32"/>
      <c r="G155" s="32"/>
      <c r="H155" s="32"/>
      <c r="I155" s="32"/>
      <c r="J155" s="32"/>
      <c r="K155" s="49"/>
      <c r="L155" s="32"/>
      <c r="M155" s="32"/>
    </row>
    <row r="156" spans="1:13" ht="35.25" customHeight="1" thickBot="1" x14ac:dyDescent="0.3">
      <c r="A156">
        <v>0</v>
      </c>
      <c r="B156" s="57" t="str">
        <f>IF(RISCOS!$R$147=0,"",RISCOS!$R$147)</f>
        <v/>
      </c>
      <c r="C156" s="152"/>
      <c r="D156" s="152"/>
      <c r="E156" s="32"/>
      <c r="F156" s="32"/>
      <c r="G156" s="32"/>
      <c r="H156" s="32"/>
      <c r="I156" s="32"/>
      <c r="J156" s="32"/>
      <c r="K156" s="49"/>
      <c r="L156" s="32"/>
      <c r="M156" s="32"/>
    </row>
    <row r="157" spans="1:13" ht="35.25" customHeight="1" thickBot="1" x14ac:dyDescent="0.3">
      <c r="A157">
        <v>0</v>
      </c>
      <c r="B157" s="54" t="str">
        <f>IF(RISCOS!$R$157=0,"",RISCOS!$R$157)</f>
        <v/>
      </c>
      <c r="C157" s="150" t="str">
        <f>IF(RISCOS!B157="","",RISCOS!B157)</f>
        <v/>
      </c>
      <c r="D157" s="150">
        <f>RISCOS!C157</f>
        <v>0</v>
      </c>
      <c r="E157" s="32"/>
      <c r="F157" s="32"/>
      <c r="G157" s="32"/>
      <c r="H157" s="32"/>
      <c r="I157" s="32"/>
      <c r="J157" s="32"/>
      <c r="K157" s="49"/>
      <c r="L157" s="32"/>
      <c r="M157" s="32"/>
    </row>
    <row r="158" spans="1:13" ht="35.25" customHeight="1" thickBot="1" x14ac:dyDescent="0.3">
      <c r="A158">
        <v>0</v>
      </c>
      <c r="B158" s="55" t="str">
        <f>IF(RISCOS!$R$157=0,"",RISCOS!$R$157)</f>
        <v/>
      </c>
      <c r="C158" s="151"/>
      <c r="D158" s="151"/>
      <c r="E158" s="32"/>
      <c r="F158" s="32"/>
      <c r="G158" s="32"/>
      <c r="H158" s="32"/>
      <c r="I158" s="32"/>
      <c r="J158" s="32"/>
      <c r="K158" s="49"/>
      <c r="L158" s="32"/>
      <c r="M158" s="32"/>
    </row>
    <row r="159" spans="1:13" ht="35.25" customHeight="1" thickBot="1" x14ac:dyDescent="0.3">
      <c r="A159">
        <v>0</v>
      </c>
      <c r="B159" s="55" t="str">
        <f>IF(RISCOS!$R$157=0,"",RISCOS!$R$157)</f>
        <v/>
      </c>
      <c r="C159" s="151"/>
      <c r="D159" s="151"/>
      <c r="E159" s="32"/>
      <c r="F159" s="32"/>
      <c r="G159" s="32"/>
      <c r="H159" s="32"/>
      <c r="I159" s="32"/>
      <c r="J159" s="32"/>
      <c r="K159" s="49"/>
      <c r="L159" s="32"/>
      <c r="M159" s="32"/>
    </row>
    <row r="160" spans="1:13" ht="35.25" customHeight="1" thickBot="1" x14ac:dyDescent="0.3">
      <c r="A160">
        <v>0</v>
      </c>
      <c r="B160" s="55" t="str">
        <f>IF(RISCOS!$R$157=0,"",RISCOS!$R$157)</f>
        <v/>
      </c>
      <c r="C160" s="151"/>
      <c r="D160" s="151"/>
      <c r="E160" s="32"/>
      <c r="F160" s="32"/>
      <c r="G160" s="32"/>
      <c r="H160" s="32"/>
      <c r="I160" s="32"/>
      <c r="J160" s="32"/>
      <c r="K160" s="49"/>
      <c r="L160" s="32"/>
      <c r="M160" s="32"/>
    </row>
    <row r="161" spans="1:13" ht="35.25" customHeight="1" thickBot="1" x14ac:dyDescent="0.3">
      <c r="A161">
        <v>0</v>
      </c>
      <c r="B161" s="56" t="str">
        <f>IF(RISCOS!$R$157=0,"",RISCOS!$R$157)</f>
        <v/>
      </c>
      <c r="C161" s="151"/>
      <c r="D161" s="151"/>
      <c r="E161" s="32"/>
      <c r="F161" s="32"/>
      <c r="G161" s="32"/>
      <c r="H161" s="32"/>
      <c r="I161" s="32"/>
      <c r="J161" s="32"/>
      <c r="K161" s="49"/>
      <c r="L161" s="32"/>
      <c r="M161" s="32"/>
    </row>
    <row r="162" spans="1:13" ht="35.25" customHeight="1" thickBot="1" x14ac:dyDescent="0.3">
      <c r="A162">
        <v>0</v>
      </c>
      <c r="B162" s="55" t="str">
        <f>IF(RISCOS!$R$157=0,"",RISCOS!$R$157)</f>
        <v/>
      </c>
      <c r="C162" s="151"/>
      <c r="D162" s="151"/>
      <c r="E162" s="32"/>
      <c r="F162" s="32"/>
      <c r="G162" s="32"/>
      <c r="H162" s="32"/>
      <c r="I162" s="32"/>
      <c r="J162" s="32"/>
      <c r="K162" s="49"/>
      <c r="L162" s="32"/>
      <c r="M162" s="32"/>
    </row>
    <row r="163" spans="1:13" ht="35.25" customHeight="1" thickBot="1" x14ac:dyDescent="0.3">
      <c r="A163">
        <v>0</v>
      </c>
      <c r="B163" s="55" t="str">
        <f>IF(RISCOS!$R$157=0,"",RISCOS!$R$157)</f>
        <v/>
      </c>
      <c r="C163" s="151"/>
      <c r="D163" s="151"/>
      <c r="E163" s="32"/>
      <c r="F163" s="32"/>
      <c r="G163" s="32"/>
      <c r="H163" s="32"/>
      <c r="I163" s="32"/>
      <c r="J163" s="32"/>
      <c r="K163" s="49"/>
      <c r="L163" s="32"/>
      <c r="M163" s="32"/>
    </row>
    <row r="164" spans="1:13" ht="35.25" customHeight="1" thickBot="1" x14ac:dyDescent="0.3">
      <c r="A164">
        <v>0</v>
      </c>
      <c r="B164" s="55" t="str">
        <f>IF(RISCOS!$R$157=0,"",RISCOS!$R$157)</f>
        <v/>
      </c>
      <c r="C164" s="151"/>
      <c r="D164" s="151"/>
      <c r="E164" s="32"/>
      <c r="F164" s="32"/>
      <c r="G164" s="32"/>
      <c r="H164" s="32"/>
      <c r="I164" s="32"/>
      <c r="J164" s="32"/>
      <c r="K164" s="49"/>
      <c r="L164" s="32"/>
      <c r="M164" s="32"/>
    </row>
    <row r="165" spans="1:13" ht="35.25" customHeight="1" thickBot="1" x14ac:dyDescent="0.3">
      <c r="A165">
        <v>0</v>
      </c>
      <c r="B165" s="55" t="str">
        <f>IF(RISCOS!$R$157=0,"",RISCOS!$R$157)</f>
        <v/>
      </c>
      <c r="C165" s="151"/>
      <c r="D165" s="151"/>
      <c r="E165" s="32"/>
      <c r="F165" s="32"/>
      <c r="G165" s="32"/>
      <c r="H165" s="32"/>
      <c r="I165" s="32"/>
      <c r="J165" s="32"/>
      <c r="K165" s="49"/>
      <c r="L165" s="32"/>
      <c r="M165" s="32"/>
    </row>
    <row r="166" spans="1:13" ht="35.25" customHeight="1" thickBot="1" x14ac:dyDescent="0.3">
      <c r="A166">
        <v>0</v>
      </c>
      <c r="B166" s="57" t="str">
        <f>IF(RISCOS!$R$157=0,"",RISCOS!$R$157)</f>
        <v/>
      </c>
      <c r="C166" s="152"/>
      <c r="D166" s="152"/>
      <c r="E166" s="32"/>
      <c r="F166" s="32"/>
      <c r="G166" s="32"/>
      <c r="H166" s="32"/>
      <c r="I166" s="32"/>
      <c r="J166" s="32"/>
      <c r="K166" s="49"/>
      <c r="L166" s="32"/>
      <c r="M166" s="32"/>
    </row>
    <row r="167" spans="1:13" ht="35.25" customHeight="1" thickBot="1" x14ac:dyDescent="0.3">
      <c r="A167">
        <v>0</v>
      </c>
      <c r="B167" s="54" t="str">
        <f>IF(RISCOS!$R$167=0,"",RISCOS!$R$167)</f>
        <v/>
      </c>
      <c r="C167" s="150" t="str">
        <f>IF(RISCOS!B167="","",RISCOS!B167)</f>
        <v/>
      </c>
      <c r="D167" s="150">
        <f>RISCOS!C167</f>
        <v>0</v>
      </c>
      <c r="E167" s="32"/>
      <c r="F167" s="32"/>
      <c r="G167" s="32"/>
      <c r="H167" s="32"/>
      <c r="I167" s="32"/>
      <c r="J167" s="32"/>
      <c r="K167" s="49"/>
      <c r="L167" s="32"/>
      <c r="M167" s="32"/>
    </row>
    <row r="168" spans="1:13" ht="35.25" customHeight="1" thickBot="1" x14ac:dyDescent="0.3">
      <c r="A168">
        <v>0</v>
      </c>
      <c r="B168" s="55" t="str">
        <f>IF(RISCOS!$R$167=0,"",RISCOS!$R$167)</f>
        <v/>
      </c>
      <c r="C168" s="151"/>
      <c r="D168" s="151"/>
      <c r="E168" s="32"/>
      <c r="F168" s="32"/>
      <c r="G168" s="32"/>
      <c r="H168" s="32"/>
      <c r="I168" s="32"/>
      <c r="J168" s="32"/>
      <c r="K168" s="49"/>
      <c r="L168" s="32"/>
      <c r="M168" s="32"/>
    </row>
    <row r="169" spans="1:13" ht="35.25" customHeight="1" thickBot="1" x14ac:dyDescent="0.3">
      <c r="A169">
        <v>0</v>
      </c>
      <c r="B169" s="55" t="str">
        <f>IF(RISCOS!$R$167=0,"",RISCOS!$R$167)</f>
        <v/>
      </c>
      <c r="C169" s="151"/>
      <c r="D169" s="151"/>
      <c r="E169" s="32"/>
      <c r="F169" s="32"/>
      <c r="G169" s="32"/>
      <c r="H169" s="32"/>
      <c r="I169" s="32"/>
      <c r="J169" s="32"/>
      <c r="K169" s="49"/>
      <c r="L169" s="32"/>
      <c r="M169" s="32"/>
    </row>
    <row r="170" spans="1:13" ht="35.25" customHeight="1" thickBot="1" x14ac:dyDescent="0.3">
      <c r="A170">
        <v>0</v>
      </c>
      <c r="B170" s="55" t="str">
        <f>IF(RISCOS!$R$167=0,"",RISCOS!$R$167)</f>
        <v/>
      </c>
      <c r="C170" s="151"/>
      <c r="D170" s="151"/>
      <c r="E170" s="32"/>
      <c r="F170" s="32"/>
      <c r="G170" s="32"/>
      <c r="H170" s="32"/>
      <c r="I170" s="32"/>
      <c r="J170" s="32"/>
      <c r="K170" s="49"/>
      <c r="L170" s="32"/>
      <c r="M170" s="32"/>
    </row>
    <row r="171" spans="1:13" ht="35.25" customHeight="1" thickBot="1" x14ac:dyDescent="0.3">
      <c r="A171">
        <v>0</v>
      </c>
      <c r="B171" s="56" t="str">
        <f>IF(RISCOS!$R$167=0,"",RISCOS!$R$167)</f>
        <v/>
      </c>
      <c r="C171" s="151"/>
      <c r="D171" s="151"/>
      <c r="E171" s="32"/>
      <c r="F171" s="32"/>
      <c r="G171" s="32"/>
      <c r="H171" s="32"/>
      <c r="I171" s="32"/>
      <c r="J171" s="32"/>
      <c r="K171" s="49"/>
      <c r="L171" s="32"/>
      <c r="M171" s="32"/>
    </row>
    <row r="172" spans="1:13" ht="35.25" customHeight="1" thickBot="1" x14ac:dyDescent="0.3">
      <c r="A172">
        <v>0</v>
      </c>
      <c r="B172" s="55" t="str">
        <f>IF(RISCOS!$R$167=0,"",RISCOS!$R$167)</f>
        <v/>
      </c>
      <c r="C172" s="151"/>
      <c r="D172" s="151"/>
      <c r="E172" s="32"/>
      <c r="F172" s="32"/>
      <c r="G172" s="32"/>
      <c r="H172" s="32"/>
      <c r="I172" s="32"/>
      <c r="J172" s="32"/>
      <c r="K172" s="49"/>
      <c r="L172" s="32"/>
      <c r="M172" s="32"/>
    </row>
    <row r="173" spans="1:13" ht="35.25" customHeight="1" thickBot="1" x14ac:dyDescent="0.3">
      <c r="A173">
        <v>0</v>
      </c>
      <c r="B173" s="55" t="str">
        <f>IF(RISCOS!$R$167=0,"",RISCOS!$R$167)</f>
        <v/>
      </c>
      <c r="C173" s="151"/>
      <c r="D173" s="151"/>
      <c r="E173" s="32"/>
      <c r="F173" s="32"/>
      <c r="G173" s="32"/>
      <c r="H173" s="32"/>
      <c r="I173" s="32"/>
      <c r="J173" s="32"/>
      <c r="K173" s="49"/>
      <c r="L173" s="32"/>
      <c r="M173" s="32"/>
    </row>
    <row r="174" spans="1:13" ht="35.25" customHeight="1" thickBot="1" x14ac:dyDescent="0.3">
      <c r="A174">
        <v>0</v>
      </c>
      <c r="B174" s="55" t="str">
        <f>IF(RISCOS!$R$167=0,"",RISCOS!$R$167)</f>
        <v/>
      </c>
      <c r="C174" s="151"/>
      <c r="D174" s="151"/>
      <c r="E174" s="32"/>
      <c r="F174" s="32"/>
      <c r="G174" s="32"/>
      <c r="H174" s="32"/>
      <c r="I174" s="32"/>
      <c r="J174" s="32"/>
      <c r="K174" s="49"/>
      <c r="L174" s="32"/>
      <c r="M174" s="32"/>
    </row>
    <row r="175" spans="1:13" ht="35.25" customHeight="1" thickBot="1" x14ac:dyDescent="0.3">
      <c r="A175">
        <v>0</v>
      </c>
      <c r="B175" s="55" t="str">
        <f>IF(RISCOS!$R$167=0,"",RISCOS!$R$167)</f>
        <v/>
      </c>
      <c r="C175" s="151"/>
      <c r="D175" s="151"/>
      <c r="E175" s="32"/>
      <c r="F175" s="32"/>
      <c r="G175" s="32"/>
      <c r="H175" s="32"/>
      <c r="I175" s="32"/>
      <c r="J175" s="32"/>
      <c r="K175" s="49"/>
      <c r="L175" s="32"/>
      <c r="M175" s="32"/>
    </row>
    <row r="176" spans="1:13" ht="35.25" customHeight="1" thickBot="1" x14ac:dyDescent="0.3">
      <c r="A176">
        <v>0</v>
      </c>
      <c r="B176" s="55" t="str">
        <f>IF(RISCOS!$R$167=0,"",RISCOS!$R$167)</f>
        <v/>
      </c>
      <c r="C176" s="152"/>
      <c r="D176" s="152"/>
      <c r="E176" s="32"/>
      <c r="F176" s="32"/>
      <c r="G176" s="32"/>
      <c r="H176" s="32"/>
      <c r="I176" s="32"/>
      <c r="J176" s="32"/>
      <c r="K176" s="49"/>
      <c r="L176" s="32"/>
      <c r="M176" s="32"/>
    </row>
    <row r="177" spans="2:13" s="16" customFormat="1" ht="16.5" thickBot="1" x14ac:dyDescent="0.3">
      <c r="B177" s="42"/>
      <c r="E177" s="17"/>
      <c r="F177" s="17"/>
      <c r="G177" s="17"/>
      <c r="H177" s="17"/>
      <c r="I177" s="17"/>
      <c r="J177" s="17"/>
      <c r="K177" s="50"/>
      <c r="L177" s="17"/>
      <c r="M177" s="17"/>
    </row>
  </sheetData>
  <sheetProtection formatCells="0" formatColumns="0" autoFilter="0"/>
  <autoFilter ref="B6:B176" xr:uid="{776B5F64-F0BC-4C52-B19C-537E65D000F3}"/>
  <mergeCells count="47">
    <mergeCell ref="C167:C176"/>
    <mergeCell ref="D167:D176"/>
    <mergeCell ref="C137:C146"/>
    <mergeCell ref="B5:B6"/>
    <mergeCell ref="C57:C66"/>
    <mergeCell ref="D57:D66"/>
    <mergeCell ref="C67:C76"/>
    <mergeCell ref="D67:D76"/>
    <mergeCell ref="C17:C26"/>
    <mergeCell ref="D17:D26"/>
    <mergeCell ref="C27:C36"/>
    <mergeCell ref="D27:D36"/>
    <mergeCell ref="C47:C56"/>
    <mergeCell ref="D47:D56"/>
    <mergeCell ref="C77:C86"/>
    <mergeCell ref="D77:D86"/>
    <mergeCell ref="D1:F3"/>
    <mergeCell ref="E4:L4"/>
    <mergeCell ref="F5:F6"/>
    <mergeCell ref="C5:C6"/>
    <mergeCell ref="D5:D6"/>
    <mergeCell ref="L5:M5"/>
    <mergeCell ref="G5:G6"/>
    <mergeCell ref="H5:H6"/>
    <mergeCell ref="I5:I6"/>
    <mergeCell ref="J5:J6"/>
    <mergeCell ref="K5:K6"/>
    <mergeCell ref="E5:E6"/>
    <mergeCell ref="C7:C16"/>
    <mergeCell ref="D7:D16"/>
    <mergeCell ref="C37:C46"/>
    <mergeCell ref="D37:D46"/>
    <mergeCell ref="C87:C96"/>
    <mergeCell ref="D87:D96"/>
    <mergeCell ref="C97:C106"/>
    <mergeCell ref="D97:D106"/>
    <mergeCell ref="C107:C116"/>
    <mergeCell ref="D107:D116"/>
    <mergeCell ref="C157:C166"/>
    <mergeCell ref="D157:D166"/>
    <mergeCell ref="C117:C126"/>
    <mergeCell ref="D117:D126"/>
    <mergeCell ref="C127:C136"/>
    <mergeCell ref="D127:D136"/>
    <mergeCell ref="D137:D146"/>
    <mergeCell ref="C147:C156"/>
    <mergeCell ref="D147:D15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7:B176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C384-6313-4D68-86DF-194AD033E903}">
  <sheetPr codeName="Planilha5"/>
  <dimension ref="A1:L177"/>
  <sheetViews>
    <sheetView showGridLines="0" topLeftCell="B1" zoomScale="80" zoomScaleNormal="80" workbookViewId="0">
      <pane xSplit="5" ySplit="6" topLeftCell="G7" activePane="bottomRight" state="frozen"/>
      <selection activeCell="B1" sqref="B1"/>
      <selection pane="topRight" activeCell="G1" sqref="G1"/>
      <selection pane="bottomLeft" activeCell="B7" sqref="B7"/>
      <selection pane="bottomRight" activeCell="E7" sqref="E7"/>
    </sheetView>
  </sheetViews>
  <sheetFormatPr defaultRowHeight="15" x14ac:dyDescent="0.25"/>
  <cols>
    <col min="1" max="1" width="0" hidden="1" customWidth="1"/>
    <col min="2" max="2" width="13.85546875" customWidth="1"/>
    <col min="3" max="4" width="25.85546875" customWidth="1"/>
    <col min="5" max="5" width="40.5703125" customWidth="1"/>
    <col min="6" max="6" width="27.5703125" customWidth="1"/>
    <col min="7" max="7" width="40.85546875" customWidth="1"/>
    <col min="8" max="9" width="12.85546875" customWidth="1"/>
    <col min="10" max="10" width="40.85546875" customWidth="1"/>
    <col min="11" max="11" width="30.85546875" customWidth="1"/>
    <col min="12" max="12" width="24.7109375" customWidth="1"/>
  </cols>
  <sheetData>
    <row r="1" spans="1:12" ht="15" customHeight="1" x14ac:dyDescent="0.25">
      <c r="B1" s="58"/>
      <c r="C1" s="30"/>
      <c r="D1" s="153" t="str">
        <f>"Processo: " &amp; CONTEXTO!B5</f>
        <v xml:space="preserve">Processo: </v>
      </c>
      <c r="E1" s="153"/>
      <c r="F1" s="153"/>
      <c r="G1" s="30"/>
      <c r="H1" s="30"/>
      <c r="I1" s="30"/>
      <c r="J1" s="30"/>
      <c r="K1" s="30"/>
      <c r="L1" s="30"/>
    </row>
    <row r="2" spans="1:12" ht="15" customHeight="1" x14ac:dyDescent="0.25">
      <c r="B2" s="58"/>
      <c r="C2" s="30"/>
      <c r="D2" s="153"/>
      <c r="E2" s="153"/>
      <c r="F2" s="153"/>
      <c r="G2" s="30"/>
      <c r="H2" s="30"/>
      <c r="I2" s="30"/>
      <c r="J2" s="30"/>
      <c r="K2" s="30"/>
      <c r="L2" s="30"/>
    </row>
    <row r="3" spans="1:12" ht="15.75" customHeight="1" thickBot="1" x14ac:dyDescent="0.3">
      <c r="B3" s="58"/>
      <c r="C3" s="30"/>
      <c r="D3" s="163"/>
      <c r="E3" s="163"/>
      <c r="F3" s="163"/>
      <c r="G3" s="30"/>
      <c r="H3" s="30"/>
      <c r="I3" s="30"/>
      <c r="J3" s="30"/>
      <c r="K3" s="30"/>
      <c r="L3" s="30"/>
    </row>
    <row r="4" spans="1:12" ht="33.75" customHeight="1" thickBot="1" x14ac:dyDescent="0.3">
      <c r="B4" s="40"/>
      <c r="C4" s="39"/>
      <c r="D4" s="39"/>
      <c r="E4" s="41"/>
      <c r="F4" s="154" t="s">
        <v>43</v>
      </c>
      <c r="G4" s="155"/>
      <c r="H4" s="155"/>
      <c r="I4" s="155"/>
      <c r="J4" s="161"/>
      <c r="K4" s="162" t="s">
        <v>47</v>
      </c>
      <c r="L4" s="162"/>
    </row>
    <row r="5" spans="1:12" ht="21.75" customHeight="1" thickBot="1" x14ac:dyDescent="0.3">
      <c r="B5" s="164" t="s">
        <v>147</v>
      </c>
      <c r="C5" s="116" t="str">
        <f>RISCOS!B5</f>
        <v>Etapa do Processo (1)</v>
      </c>
      <c r="D5" s="116" t="s">
        <v>174</v>
      </c>
      <c r="E5" s="116" t="str">
        <f>TRATAMENTO!E5</f>
        <v>Medida de Tratamento e controle (18)</v>
      </c>
      <c r="F5" s="116" t="str">
        <f>TRATAMENTO!G5</f>
        <v>Área Responsável (20)</v>
      </c>
      <c r="G5" s="116" t="s">
        <v>48</v>
      </c>
      <c r="H5" s="156" t="s">
        <v>27</v>
      </c>
      <c r="I5" s="156"/>
      <c r="J5" s="118" t="s">
        <v>31</v>
      </c>
      <c r="K5" s="116" t="s">
        <v>32</v>
      </c>
      <c r="L5" s="116" t="s">
        <v>33</v>
      </c>
    </row>
    <row r="6" spans="1:12" ht="38.25" thickBot="1" x14ac:dyDescent="0.3">
      <c r="B6" s="160"/>
      <c r="C6" s="117"/>
      <c r="D6" s="117"/>
      <c r="E6" s="117"/>
      <c r="F6" s="117"/>
      <c r="G6" s="117"/>
      <c r="H6" s="11" t="s">
        <v>29</v>
      </c>
      <c r="I6" s="11" t="s">
        <v>30</v>
      </c>
      <c r="J6" s="117"/>
      <c r="K6" s="117"/>
      <c r="L6" s="117"/>
    </row>
    <row r="7" spans="1:12" ht="31.5" customHeight="1" thickBot="1" x14ac:dyDescent="0.3">
      <c r="A7" t="s">
        <v>45</v>
      </c>
      <c r="B7" s="54" t="str">
        <f>IF(RISCOS!$R$7=0,"",RISCOS!$R$7)</f>
        <v/>
      </c>
      <c r="C7" s="150" t="str">
        <f>IF(RISCOS!B7="","",RISCOS!B7)</f>
        <v/>
      </c>
      <c r="D7" s="150" t="str">
        <f>RISCOS!C7</f>
        <v>R1 - [Etapa/Atividade de Execução + Deficiente, inadequado, inconsistente]</v>
      </c>
      <c r="E7" s="38" t="str">
        <f>IF(TRATAMENTO!E7="","",TRATAMENTO!E7)</f>
        <v/>
      </c>
      <c r="F7" s="38" t="str">
        <f>IF(TRATAMENTO!G7="","",TRATAMENTO!G7)</f>
        <v/>
      </c>
      <c r="G7" s="38" t="str">
        <f>IF(TRATAMENTO!J7="","",TRATAMENTO!J7)</f>
        <v/>
      </c>
      <c r="H7" s="52"/>
      <c r="I7" s="36"/>
      <c r="J7" s="36"/>
      <c r="K7" s="36"/>
      <c r="L7" s="52"/>
    </row>
    <row r="8" spans="1:12" ht="31.5" customHeight="1" thickBot="1" x14ac:dyDescent="0.3">
      <c r="A8" t="s">
        <v>45</v>
      </c>
      <c r="B8" s="55" t="str">
        <f>IF(RISCOS!$R$7=0,"",RISCOS!$R$7)</f>
        <v/>
      </c>
      <c r="C8" s="151"/>
      <c r="D8" s="151"/>
      <c r="E8" s="38" t="str">
        <f>IF(TRATAMENTO!E8="","",TRATAMENTO!E8)</f>
        <v/>
      </c>
      <c r="F8" s="38" t="str">
        <f>IF(TRATAMENTO!G8="","",TRATAMENTO!G8)</f>
        <v/>
      </c>
      <c r="G8" s="38" t="str">
        <f>IF(TRATAMENTO!J8="","",TRATAMENTO!J8)</f>
        <v/>
      </c>
      <c r="H8" s="36"/>
      <c r="I8" s="36"/>
      <c r="J8" s="36"/>
      <c r="K8" s="36"/>
      <c r="L8" s="36"/>
    </row>
    <row r="9" spans="1:12" ht="31.5" customHeight="1" thickBot="1" x14ac:dyDescent="0.3">
      <c r="A9" t="s">
        <v>45</v>
      </c>
      <c r="B9" s="55" t="str">
        <f>IF(RISCOS!$R$7=0,"",RISCOS!$R$7)</f>
        <v/>
      </c>
      <c r="C9" s="151"/>
      <c r="D9" s="151"/>
      <c r="E9" s="38" t="str">
        <f>IF(TRATAMENTO!E9="","",TRATAMENTO!E9)</f>
        <v/>
      </c>
      <c r="F9" s="38" t="str">
        <f>IF(TRATAMENTO!G9="","",TRATAMENTO!G9)</f>
        <v/>
      </c>
      <c r="G9" s="38" t="str">
        <f>IF(TRATAMENTO!J9="","",TRATAMENTO!J9)</f>
        <v/>
      </c>
      <c r="H9" s="36"/>
      <c r="I9" s="36"/>
      <c r="J9" s="36"/>
      <c r="K9" s="36"/>
      <c r="L9" s="36"/>
    </row>
    <row r="10" spans="1:12" ht="31.5" customHeight="1" thickBot="1" x14ac:dyDescent="0.3">
      <c r="A10" t="s">
        <v>45</v>
      </c>
      <c r="B10" s="55" t="str">
        <f>IF(RISCOS!$R$7=0,"",RISCOS!$R$7)</f>
        <v/>
      </c>
      <c r="C10" s="151"/>
      <c r="D10" s="151"/>
      <c r="E10" s="38" t="str">
        <f>IF(TRATAMENTO!E10="","",TRATAMENTO!E10)</f>
        <v/>
      </c>
      <c r="F10" s="38" t="str">
        <f>IF(TRATAMENTO!G10="","",TRATAMENTO!G10)</f>
        <v/>
      </c>
      <c r="G10" s="38" t="str">
        <f>IF(TRATAMENTO!J10="","",TRATAMENTO!J10)</f>
        <v/>
      </c>
      <c r="H10" s="36"/>
      <c r="I10" s="36"/>
      <c r="J10" s="36"/>
      <c r="K10" s="36"/>
      <c r="L10" s="36"/>
    </row>
    <row r="11" spans="1:12" ht="31.5" customHeight="1" thickBot="1" x14ac:dyDescent="0.3">
      <c r="A11" t="s">
        <v>45</v>
      </c>
      <c r="B11" s="56" t="str">
        <f>IF(RISCOS!$R$7=0,"",RISCOS!$R$7)</f>
        <v/>
      </c>
      <c r="C11" s="151"/>
      <c r="D11" s="151"/>
      <c r="E11" s="38" t="str">
        <f>IF(TRATAMENTO!E11="","",TRATAMENTO!E11)</f>
        <v/>
      </c>
      <c r="F11" s="38" t="str">
        <f>IF(TRATAMENTO!G11="","",TRATAMENTO!G11)</f>
        <v/>
      </c>
      <c r="G11" s="38" t="str">
        <f>IF(TRATAMENTO!J11="","",TRATAMENTO!J11)</f>
        <v/>
      </c>
      <c r="H11" s="36"/>
      <c r="I11" s="36"/>
      <c r="J11" s="36"/>
      <c r="K11" s="36"/>
      <c r="L11" s="36"/>
    </row>
    <row r="12" spans="1:12" ht="31.5" customHeight="1" thickBot="1" x14ac:dyDescent="0.3">
      <c r="A12" t="s">
        <v>45</v>
      </c>
      <c r="B12" s="55" t="str">
        <f>IF(RISCOS!$R$7=0,"",RISCOS!$R$7)</f>
        <v/>
      </c>
      <c r="C12" s="151"/>
      <c r="D12" s="151"/>
      <c r="E12" s="38" t="str">
        <f>IF(TRATAMENTO!E12="","",TRATAMENTO!E12)</f>
        <v/>
      </c>
      <c r="F12" s="38" t="str">
        <f>IF(TRATAMENTO!G12="","",TRATAMENTO!G12)</f>
        <v/>
      </c>
      <c r="G12" s="38" t="str">
        <f>IF(TRATAMENTO!J12="","",TRATAMENTO!J12)</f>
        <v/>
      </c>
      <c r="H12" s="36"/>
      <c r="I12" s="36"/>
      <c r="J12" s="36"/>
      <c r="K12" s="36"/>
      <c r="L12" s="36"/>
    </row>
    <row r="13" spans="1:12" ht="31.5" customHeight="1" thickBot="1" x14ac:dyDescent="0.3">
      <c r="A13" t="s">
        <v>45</v>
      </c>
      <c r="B13" s="55" t="str">
        <f>IF(RISCOS!$R$7=0,"",RISCOS!$R$7)</f>
        <v/>
      </c>
      <c r="C13" s="151"/>
      <c r="D13" s="151"/>
      <c r="E13" s="38" t="str">
        <f>IF(TRATAMENTO!E13="","",TRATAMENTO!E13)</f>
        <v/>
      </c>
      <c r="F13" s="38" t="str">
        <f>IF(TRATAMENTO!G13="","",TRATAMENTO!G13)</f>
        <v/>
      </c>
      <c r="G13" s="38" t="str">
        <f>IF(TRATAMENTO!J13="","",TRATAMENTO!J13)</f>
        <v/>
      </c>
      <c r="H13" s="36"/>
      <c r="I13" s="36"/>
      <c r="J13" s="36"/>
      <c r="K13" s="36"/>
      <c r="L13" s="36"/>
    </row>
    <row r="14" spans="1:12" ht="31.5" customHeight="1" thickBot="1" x14ac:dyDescent="0.3">
      <c r="A14" t="s">
        <v>45</v>
      </c>
      <c r="B14" s="55" t="str">
        <f>IF(RISCOS!$R$7=0,"",RISCOS!$R$7)</f>
        <v/>
      </c>
      <c r="C14" s="151"/>
      <c r="D14" s="151"/>
      <c r="E14" s="38" t="str">
        <f>IF(TRATAMENTO!E14="","",TRATAMENTO!E14)</f>
        <v/>
      </c>
      <c r="F14" s="38" t="str">
        <f>IF(TRATAMENTO!G14="","",TRATAMENTO!G14)</f>
        <v/>
      </c>
      <c r="G14" s="38" t="str">
        <f>IF(TRATAMENTO!J14="","",TRATAMENTO!J14)</f>
        <v/>
      </c>
      <c r="H14" s="36"/>
      <c r="I14" s="36"/>
      <c r="J14" s="36"/>
      <c r="K14" s="36"/>
      <c r="L14" s="36"/>
    </row>
    <row r="15" spans="1:12" ht="31.5" customHeight="1" thickBot="1" x14ac:dyDescent="0.3">
      <c r="A15" t="s">
        <v>45</v>
      </c>
      <c r="B15" s="55" t="str">
        <f>IF(RISCOS!$R$7=0,"",RISCOS!$R$7)</f>
        <v/>
      </c>
      <c r="C15" s="151"/>
      <c r="D15" s="151"/>
      <c r="E15" s="38" t="str">
        <f>IF(TRATAMENTO!E15="","",TRATAMENTO!E15)</f>
        <v/>
      </c>
      <c r="F15" s="38" t="str">
        <f>IF(TRATAMENTO!G15="","",TRATAMENTO!G15)</f>
        <v/>
      </c>
      <c r="G15" s="38" t="str">
        <f>IF(TRATAMENTO!J15="","",TRATAMENTO!J15)</f>
        <v/>
      </c>
      <c r="H15" s="36"/>
      <c r="I15" s="36"/>
      <c r="J15" s="36"/>
      <c r="K15" s="36"/>
      <c r="L15" s="36"/>
    </row>
    <row r="16" spans="1:12" ht="31.5" customHeight="1" thickBot="1" x14ac:dyDescent="0.3">
      <c r="A16" t="s">
        <v>45</v>
      </c>
      <c r="B16" s="55" t="str">
        <f>IF(RISCOS!$R$7=0,"",RISCOS!$R$7)</f>
        <v/>
      </c>
      <c r="C16" s="152"/>
      <c r="D16" s="152"/>
      <c r="E16" s="38" t="str">
        <f>IF(TRATAMENTO!E16="","",TRATAMENTO!E16)</f>
        <v/>
      </c>
      <c r="F16" s="38" t="str">
        <f>IF(TRATAMENTO!G16="","",TRATAMENTO!G16)</f>
        <v/>
      </c>
      <c r="G16" s="38" t="str">
        <f>IF(TRATAMENTO!J16="","",TRATAMENTO!J16)</f>
        <v/>
      </c>
      <c r="H16" s="36"/>
      <c r="I16" s="36"/>
      <c r="J16" s="36"/>
      <c r="K16" s="36"/>
      <c r="L16" s="36"/>
    </row>
    <row r="17" spans="1:12" ht="31.5" customHeight="1" thickBot="1" x14ac:dyDescent="0.3">
      <c r="A17" t="s">
        <v>45</v>
      </c>
      <c r="B17" s="54" t="str">
        <f>IF(RISCOS!$R$17=0,"",RISCOS!$R$17)</f>
        <v/>
      </c>
      <c r="C17" s="150" t="str">
        <f>IF(RISCOS!B17="","",RISCOS!B17)</f>
        <v/>
      </c>
      <c r="D17" s="150" t="str">
        <f>RISCOS!C17</f>
        <v>R2 - [Etapa/Atividade de Execução + Deficiente, inadequado, inconsistente]</v>
      </c>
      <c r="E17" s="38" t="str">
        <f>IF(TRATAMENTO!E17="","",TRATAMENTO!E17)</f>
        <v/>
      </c>
      <c r="F17" s="38" t="str">
        <f>IF(TRATAMENTO!G17="","",TRATAMENTO!G17)</f>
        <v/>
      </c>
      <c r="G17" s="38" t="str">
        <f>IF(TRATAMENTO!J17="","",TRATAMENTO!J17)</f>
        <v/>
      </c>
      <c r="H17" s="36"/>
      <c r="I17" s="36"/>
      <c r="J17" s="36"/>
      <c r="K17" s="36"/>
      <c r="L17" s="36"/>
    </row>
    <row r="18" spans="1:12" ht="31.5" customHeight="1" thickBot="1" x14ac:dyDescent="0.3">
      <c r="A18" t="s">
        <v>45</v>
      </c>
      <c r="B18" s="55" t="str">
        <f>IF(RISCOS!$R$17=0,"",RISCOS!$R$17)</f>
        <v/>
      </c>
      <c r="C18" s="151"/>
      <c r="D18" s="151"/>
      <c r="E18" s="38" t="str">
        <f>IF(TRATAMENTO!E18="","",TRATAMENTO!E18)</f>
        <v/>
      </c>
      <c r="F18" s="38" t="str">
        <f>IF(TRATAMENTO!G18="","",TRATAMENTO!G18)</f>
        <v/>
      </c>
      <c r="G18" s="38" t="str">
        <f>IF(TRATAMENTO!J18="","",TRATAMENTO!J18)</f>
        <v/>
      </c>
      <c r="H18" s="36"/>
      <c r="I18" s="36"/>
      <c r="J18" s="36"/>
      <c r="K18" s="36"/>
      <c r="L18" s="36"/>
    </row>
    <row r="19" spans="1:12" ht="31.5" customHeight="1" thickBot="1" x14ac:dyDescent="0.3">
      <c r="A19" t="s">
        <v>45</v>
      </c>
      <c r="B19" s="55" t="str">
        <f>IF(RISCOS!$R$17=0,"",RISCOS!$R$17)</f>
        <v/>
      </c>
      <c r="C19" s="151"/>
      <c r="D19" s="151"/>
      <c r="E19" s="38" t="str">
        <f>IF(TRATAMENTO!E19="","",TRATAMENTO!E19)</f>
        <v/>
      </c>
      <c r="F19" s="38" t="str">
        <f>IF(TRATAMENTO!G19="","",TRATAMENTO!G19)</f>
        <v/>
      </c>
      <c r="G19" s="38" t="str">
        <f>IF(TRATAMENTO!J19="","",TRATAMENTO!J19)</f>
        <v/>
      </c>
      <c r="H19" s="36"/>
      <c r="I19" s="36"/>
      <c r="J19" s="36"/>
      <c r="K19" s="36"/>
      <c r="L19" s="36"/>
    </row>
    <row r="20" spans="1:12" ht="31.5" customHeight="1" thickBot="1" x14ac:dyDescent="0.3">
      <c r="A20" t="s">
        <v>45</v>
      </c>
      <c r="B20" s="55" t="str">
        <f>IF(RISCOS!$R$17=0,"",RISCOS!$R$17)</f>
        <v/>
      </c>
      <c r="C20" s="151"/>
      <c r="D20" s="151"/>
      <c r="E20" s="38" t="str">
        <f>IF(TRATAMENTO!E20="","",TRATAMENTO!E20)</f>
        <v/>
      </c>
      <c r="F20" s="38" t="str">
        <f>IF(TRATAMENTO!G20="","",TRATAMENTO!G20)</f>
        <v/>
      </c>
      <c r="G20" s="38" t="str">
        <f>IF(TRATAMENTO!J20="","",TRATAMENTO!J20)</f>
        <v/>
      </c>
      <c r="H20" s="36"/>
      <c r="I20" s="36"/>
      <c r="J20" s="36"/>
      <c r="K20" s="36"/>
      <c r="L20" s="36"/>
    </row>
    <row r="21" spans="1:12" ht="31.5" customHeight="1" thickBot="1" x14ac:dyDescent="0.3">
      <c r="A21" t="s">
        <v>45</v>
      </c>
      <c r="B21" s="56" t="str">
        <f>IF(RISCOS!$R$17=0,"",RISCOS!$R$17)</f>
        <v/>
      </c>
      <c r="C21" s="151"/>
      <c r="D21" s="151"/>
      <c r="E21" s="38" t="str">
        <f>IF(TRATAMENTO!E21="","",TRATAMENTO!E21)</f>
        <v/>
      </c>
      <c r="F21" s="38" t="str">
        <f>IF(TRATAMENTO!G21="","",TRATAMENTO!G21)</f>
        <v/>
      </c>
      <c r="G21" s="38" t="str">
        <f>IF(TRATAMENTO!J21="","",TRATAMENTO!J21)</f>
        <v/>
      </c>
      <c r="H21" s="36"/>
      <c r="I21" s="36"/>
      <c r="J21" s="36"/>
      <c r="K21" s="36"/>
      <c r="L21" s="36"/>
    </row>
    <row r="22" spans="1:12" ht="31.5" customHeight="1" thickBot="1" x14ac:dyDescent="0.3">
      <c r="A22" t="s">
        <v>45</v>
      </c>
      <c r="B22" s="55" t="str">
        <f>IF(RISCOS!$R$17=0,"",RISCOS!$R$17)</f>
        <v/>
      </c>
      <c r="C22" s="151"/>
      <c r="D22" s="151"/>
      <c r="E22" s="38" t="str">
        <f>IF(TRATAMENTO!E22="","",TRATAMENTO!E22)</f>
        <v/>
      </c>
      <c r="F22" s="38" t="str">
        <f>IF(TRATAMENTO!G22="","",TRATAMENTO!G22)</f>
        <v/>
      </c>
      <c r="G22" s="38" t="str">
        <f>IF(TRATAMENTO!J22="","",TRATAMENTO!J22)</f>
        <v/>
      </c>
      <c r="H22" s="36"/>
      <c r="I22" s="36"/>
      <c r="J22" s="36"/>
      <c r="K22" s="36"/>
      <c r="L22" s="36"/>
    </row>
    <row r="23" spans="1:12" ht="31.5" customHeight="1" thickBot="1" x14ac:dyDescent="0.3">
      <c r="A23" t="s">
        <v>45</v>
      </c>
      <c r="B23" s="55" t="str">
        <f>IF(RISCOS!$R$17=0,"",RISCOS!$R$17)</f>
        <v/>
      </c>
      <c r="C23" s="151"/>
      <c r="D23" s="151"/>
      <c r="E23" s="38" t="str">
        <f>IF(TRATAMENTO!E23="","",TRATAMENTO!E23)</f>
        <v/>
      </c>
      <c r="F23" s="38" t="str">
        <f>IF(TRATAMENTO!G23="","",TRATAMENTO!G23)</f>
        <v/>
      </c>
      <c r="G23" s="38" t="str">
        <f>IF(TRATAMENTO!J23="","",TRATAMENTO!J23)</f>
        <v/>
      </c>
      <c r="H23" s="36"/>
      <c r="I23" s="36"/>
      <c r="J23" s="36"/>
      <c r="K23" s="36"/>
      <c r="L23" s="36"/>
    </row>
    <row r="24" spans="1:12" ht="31.5" customHeight="1" thickBot="1" x14ac:dyDescent="0.3">
      <c r="A24" t="s">
        <v>45</v>
      </c>
      <c r="B24" s="55" t="str">
        <f>IF(RISCOS!$R$17=0,"",RISCOS!$R$17)</f>
        <v/>
      </c>
      <c r="C24" s="151"/>
      <c r="D24" s="151"/>
      <c r="E24" s="38" t="str">
        <f>IF(TRATAMENTO!E24="","",TRATAMENTO!E24)</f>
        <v/>
      </c>
      <c r="F24" s="38" t="str">
        <f>IF(TRATAMENTO!G24="","",TRATAMENTO!G24)</f>
        <v/>
      </c>
      <c r="G24" s="38" t="str">
        <f>IF(TRATAMENTO!J24="","",TRATAMENTO!J24)</f>
        <v/>
      </c>
      <c r="H24" s="36"/>
      <c r="I24" s="36"/>
      <c r="J24" s="36"/>
      <c r="K24" s="36"/>
      <c r="L24" s="36"/>
    </row>
    <row r="25" spans="1:12" ht="31.5" customHeight="1" thickBot="1" x14ac:dyDescent="0.3">
      <c r="A25" t="s">
        <v>45</v>
      </c>
      <c r="B25" s="55" t="str">
        <f>IF(RISCOS!$R$17=0,"",RISCOS!$R$17)</f>
        <v/>
      </c>
      <c r="C25" s="151"/>
      <c r="D25" s="151"/>
      <c r="E25" s="38" t="str">
        <f>IF(TRATAMENTO!E25="","",TRATAMENTO!E25)</f>
        <v/>
      </c>
      <c r="F25" s="38" t="str">
        <f>IF(TRATAMENTO!G25="","",TRATAMENTO!G25)</f>
        <v/>
      </c>
      <c r="G25" s="38" t="str">
        <f>IF(TRATAMENTO!J25="","",TRATAMENTO!J25)</f>
        <v/>
      </c>
      <c r="H25" s="36"/>
      <c r="I25" s="36"/>
      <c r="J25" s="36"/>
      <c r="K25" s="36"/>
      <c r="L25" s="36"/>
    </row>
    <row r="26" spans="1:12" ht="31.5" customHeight="1" thickBot="1" x14ac:dyDescent="0.3">
      <c r="A26" t="s">
        <v>45</v>
      </c>
      <c r="B26" s="57" t="str">
        <f>IF(RISCOS!$R$17=0,"",RISCOS!$R$17)</f>
        <v/>
      </c>
      <c r="C26" s="152"/>
      <c r="D26" s="152"/>
      <c r="E26" s="38" t="str">
        <f>IF(TRATAMENTO!E26="","",TRATAMENTO!E26)</f>
        <v/>
      </c>
      <c r="F26" s="38" t="str">
        <f>IF(TRATAMENTO!G26="","",TRATAMENTO!G26)</f>
        <v/>
      </c>
      <c r="G26" s="38" t="str">
        <f>IF(TRATAMENTO!J26="","",TRATAMENTO!J26)</f>
        <v/>
      </c>
      <c r="H26" s="36"/>
      <c r="I26" s="36"/>
      <c r="J26" s="36"/>
      <c r="K26" s="36"/>
      <c r="L26" s="36"/>
    </row>
    <row r="27" spans="1:12" ht="31.5" customHeight="1" thickBot="1" x14ac:dyDescent="0.3">
      <c r="A27" t="s">
        <v>45</v>
      </c>
      <c r="B27" s="54" t="str">
        <f>IF(RISCOS!$R$27=0,"",RISCOS!$R$27)</f>
        <v/>
      </c>
      <c r="C27" s="150" t="str">
        <f>IF(RISCOS!B27="","",RISCOS!B27)</f>
        <v/>
      </c>
      <c r="D27" s="150" t="str">
        <f>RISCOS!C27</f>
        <v>R3 - [Etapa/Atividade de Execução + Deficiente, inadequado, inconsistente]</v>
      </c>
      <c r="E27" s="38" t="str">
        <f>IF(TRATAMENTO!E27="","",TRATAMENTO!E27)</f>
        <v/>
      </c>
      <c r="F27" s="38" t="str">
        <f>IF(TRATAMENTO!G27="","",TRATAMENTO!G27)</f>
        <v/>
      </c>
      <c r="G27" s="38" t="str">
        <f>IF(TRATAMENTO!J27="","",TRATAMENTO!J27)</f>
        <v/>
      </c>
      <c r="H27" s="36"/>
      <c r="I27" s="36"/>
      <c r="J27" s="36"/>
      <c r="K27" s="36"/>
      <c r="L27" s="36"/>
    </row>
    <row r="28" spans="1:12" ht="31.5" customHeight="1" thickBot="1" x14ac:dyDescent="0.3">
      <c r="A28" t="s">
        <v>45</v>
      </c>
      <c r="B28" s="55" t="str">
        <f>IF(RISCOS!$R$27=0,"",RISCOS!$R$27)</f>
        <v/>
      </c>
      <c r="C28" s="151"/>
      <c r="D28" s="151"/>
      <c r="E28" s="38" t="str">
        <f>IF(TRATAMENTO!E28="","",TRATAMENTO!E28)</f>
        <v/>
      </c>
      <c r="F28" s="38" t="str">
        <f>IF(TRATAMENTO!G28="","",TRATAMENTO!G28)</f>
        <v/>
      </c>
      <c r="G28" s="38" t="str">
        <f>IF(TRATAMENTO!J28="","",TRATAMENTO!J28)</f>
        <v/>
      </c>
      <c r="H28" s="36"/>
      <c r="I28" s="36"/>
      <c r="J28" s="36"/>
      <c r="K28" s="36"/>
      <c r="L28" s="36"/>
    </row>
    <row r="29" spans="1:12" ht="31.5" customHeight="1" thickBot="1" x14ac:dyDescent="0.3">
      <c r="A29" t="s">
        <v>45</v>
      </c>
      <c r="B29" s="55" t="str">
        <f>IF(RISCOS!$R$27=0,"",RISCOS!$R$27)</f>
        <v/>
      </c>
      <c r="C29" s="151"/>
      <c r="D29" s="151"/>
      <c r="E29" s="38" t="str">
        <f>IF(TRATAMENTO!E29="","",TRATAMENTO!E29)</f>
        <v/>
      </c>
      <c r="F29" s="38" t="str">
        <f>IF(TRATAMENTO!G29="","",TRATAMENTO!G29)</f>
        <v/>
      </c>
      <c r="G29" s="38" t="str">
        <f>IF(TRATAMENTO!J29="","",TRATAMENTO!J29)</f>
        <v/>
      </c>
      <c r="H29" s="36"/>
      <c r="I29" s="36"/>
      <c r="J29" s="36"/>
      <c r="K29" s="36"/>
      <c r="L29" s="36"/>
    </row>
    <row r="30" spans="1:12" ht="31.5" customHeight="1" thickBot="1" x14ac:dyDescent="0.3">
      <c r="A30" t="s">
        <v>45</v>
      </c>
      <c r="B30" s="55" t="str">
        <f>IF(RISCOS!$R$27=0,"",RISCOS!$R$27)</f>
        <v/>
      </c>
      <c r="C30" s="151"/>
      <c r="D30" s="151"/>
      <c r="E30" s="38" t="str">
        <f>IF(TRATAMENTO!E30="","",TRATAMENTO!E30)</f>
        <v/>
      </c>
      <c r="F30" s="38" t="str">
        <f>IF(TRATAMENTO!G30="","",TRATAMENTO!G30)</f>
        <v/>
      </c>
      <c r="G30" s="38" t="str">
        <f>IF(TRATAMENTO!J30="","",TRATAMENTO!J30)</f>
        <v/>
      </c>
      <c r="H30" s="36"/>
      <c r="I30" s="36"/>
      <c r="J30" s="36"/>
      <c r="K30" s="36"/>
      <c r="L30" s="36"/>
    </row>
    <row r="31" spans="1:12" ht="31.5" customHeight="1" thickBot="1" x14ac:dyDescent="0.3">
      <c r="A31" t="s">
        <v>45</v>
      </c>
      <c r="B31" s="56" t="str">
        <f>IF(RISCOS!$R$27=0,"",RISCOS!$R$27)</f>
        <v/>
      </c>
      <c r="C31" s="151"/>
      <c r="D31" s="151"/>
      <c r="E31" s="38" t="str">
        <f>IF(TRATAMENTO!E31="","",TRATAMENTO!E31)</f>
        <v/>
      </c>
      <c r="F31" s="38" t="str">
        <f>IF(TRATAMENTO!G31="","",TRATAMENTO!G31)</f>
        <v/>
      </c>
      <c r="G31" s="38" t="str">
        <f>IF(TRATAMENTO!J31="","",TRATAMENTO!J31)</f>
        <v/>
      </c>
      <c r="H31" s="36"/>
      <c r="I31" s="36"/>
      <c r="J31" s="36"/>
      <c r="K31" s="36"/>
      <c r="L31" s="36"/>
    </row>
    <row r="32" spans="1:12" ht="31.5" customHeight="1" thickBot="1" x14ac:dyDescent="0.3">
      <c r="A32" t="s">
        <v>45</v>
      </c>
      <c r="B32" s="55" t="str">
        <f>IF(RISCOS!$R$27=0,"",RISCOS!$R$27)</f>
        <v/>
      </c>
      <c r="C32" s="151"/>
      <c r="D32" s="151"/>
      <c r="E32" s="38" t="str">
        <f>IF(TRATAMENTO!E32="","",TRATAMENTO!E32)</f>
        <v/>
      </c>
      <c r="F32" s="38" t="str">
        <f>IF(TRATAMENTO!G32="","",TRATAMENTO!G32)</f>
        <v/>
      </c>
      <c r="G32" s="38" t="str">
        <f>IF(TRATAMENTO!J32="","",TRATAMENTO!J32)</f>
        <v/>
      </c>
      <c r="H32" s="36"/>
      <c r="I32" s="36"/>
      <c r="J32" s="36"/>
      <c r="K32" s="36"/>
      <c r="L32" s="36"/>
    </row>
    <row r="33" spans="1:12" ht="31.5" customHeight="1" thickBot="1" x14ac:dyDescent="0.3">
      <c r="A33" t="s">
        <v>45</v>
      </c>
      <c r="B33" s="55" t="str">
        <f>IF(RISCOS!$R$27=0,"",RISCOS!$R$27)</f>
        <v/>
      </c>
      <c r="C33" s="151"/>
      <c r="D33" s="151"/>
      <c r="E33" s="38" t="str">
        <f>IF(TRATAMENTO!E33="","",TRATAMENTO!E33)</f>
        <v/>
      </c>
      <c r="F33" s="38" t="str">
        <f>IF(TRATAMENTO!G33="","",TRATAMENTO!G33)</f>
        <v/>
      </c>
      <c r="G33" s="38" t="str">
        <f>IF(TRATAMENTO!J33="","",TRATAMENTO!J33)</f>
        <v/>
      </c>
      <c r="H33" s="36"/>
      <c r="I33" s="36"/>
      <c r="J33" s="36"/>
      <c r="K33" s="36"/>
      <c r="L33" s="36"/>
    </row>
    <row r="34" spans="1:12" ht="31.5" customHeight="1" thickBot="1" x14ac:dyDescent="0.3">
      <c r="A34" t="s">
        <v>45</v>
      </c>
      <c r="B34" s="55" t="str">
        <f>IF(RISCOS!$R$27=0,"",RISCOS!$R$27)</f>
        <v/>
      </c>
      <c r="C34" s="151"/>
      <c r="D34" s="151"/>
      <c r="E34" s="38" t="str">
        <f>IF(TRATAMENTO!E34="","",TRATAMENTO!E34)</f>
        <v/>
      </c>
      <c r="F34" s="38" t="str">
        <f>IF(TRATAMENTO!G34="","",TRATAMENTO!G34)</f>
        <v/>
      </c>
      <c r="G34" s="38" t="str">
        <f>IF(TRATAMENTO!J34="","",TRATAMENTO!J34)</f>
        <v/>
      </c>
      <c r="H34" s="36"/>
      <c r="I34" s="36"/>
      <c r="J34" s="36"/>
      <c r="K34" s="36"/>
      <c r="L34" s="36"/>
    </row>
    <row r="35" spans="1:12" ht="31.5" customHeight="1" thickBot="1" x14ac:dyDescent="0.3">
      <c r="A35" t="s">
        <v>45</v>
      </c>
      <c r="B35" s="55" t="str">
        <f>IF(RISCOS!$R$27=0,"",RISCOS!$R$27)</f>
        <v/>
      </c>
      <c r="C35" s="151"/>
      <c r="D35" s="151"/>
      <c r="E35" s="38" t="str">
        <f>IF(TRATAMENTO!E35="","",TRATAMENTO!E35)</f>
        <v/>
      </c>
      <c r="F35" s="38" t="str">
        <f>IF(TRATAMENTO!G35="","",TRATAMENTO!G35)</f>
        <v/>
      </c>
      <c r="G35" s="38" t="str">
        <f>IF(TRATAMENTO!J35="","",TRATAMENTO!J35)</f>
        <v/>
      </c>
      <c r="H35" s="36"/>
      <c r="I35" s="36"/>
      <c r="J35" s="36"/>
      <c r="K35" s="36"/>
      <c r="L35" s="36"/>
    </row>
    <row r="36" spans="1:12" ht="31.5" customHeight="1" thickBot="1" x14ac:dyDescent="0.3">
      <c r="A36" t="s">
        <v>45</v>
      </c>
      <c r="B36" s="57" t="str">
        <f>IF(RISCOS!$R$27=0,"",RISCOS!$R$27)</f>
        <v/>
      </c>
      <c r="C36" s="152"/>
      <c r="D36" s="152"/>
      <c r="E36" s="38" t="str">
        <f>IF(TRATAMENTO!E36="","",TRATAMENTO!E36)</f>
        <v/>
      </c>
      <c r="F36" s="38" t="str">
        <f>IF(TRATAMENTO!G36="","",TRATAMENTO!G36)</f>
        <v/>
      </c>
      <c r="G36" s="38" t="str">
        <f>IF(TRATAMENTO!J36="","",TRATAMENTO!J36)</f>
        <v/>
      </c>
      <c r="H36" s="36"/>
      <c r="I36" s="36"/>
      <c r="J36" s="36"/>
      <c r="K36" s="36"/>
      <c r="L36" s="36"/>
    </row>
    <row r="37" spans="1:12" ht="31.5" customHeight="1" thickBot="1" x14ac:dyDescent="0.3">
      <c r="A37" t="s">
        <v>45</v>
      </c>
      <c r="B37" s="54" t="str">
        <f>IF(RISCOS!$R$37=0,"",RISCOS!$R$37)</f>
        <v/>
      </c>
      <c r="C37" s="150" t="str">
        <f>IF(RISCOS!B37="","",RISCOS!B37)</f>
        <v/>
      </c>
      <c r="D37" s="150" t="str">
        <f>RISCOS!C37</f>
        <v>R4 - [Etapa/Atividade de Execução + Deficiente, inadequado, inconsistente]</v>
      </c>
      <c r="E37" s="38" t="str">
        <f>IF(TRATAMENTO!E37="","",TRATAMENTO!E37)</f>
        <v/>
      </c>
      <c r="F37" s="38" t="str">
        <f>IF(TRATAMENTO!G37="","",TRATAMENTO!G37)</f>
        <v/>
      </c>
      <c r="G37" s="38" t="str">
        <f>IF(TRATAMENTO!J37="","",TRATAMENTO!J37)</f>
        <v/>
      </c>
      <c r="H37" s="36"/>
      <c r="I37" s="36"/>
      <c r="J37" s="36"/>
      <c r="K37" s="36"/>
      <c r="L37" s="36"/>
    </row>
    <row r="38" spans="1:12" ht="31.5" customHeight="1" thickBot="1" x14ac:dyDescent="0.3">
      <c r="A38" t="s">
        <v>45</v>
      </c>
      <c r="B38" s="55" t="str">
        <f>IF(RISCOS!$R$37=0,"",RISCOS!$R$37)</f>
        <v/>
      </c>
      <c r="C38" s="151"/>
      <c r="D38" s="151"/>
      <c r="E38" s="38" t="str">
        <f>IF(TRATAMENTO!E38="","",TRATAMENTO!E38)</f>
        <v/>
      </c>
      <c r="F38" s="38" t="str">
        <f>IF(TRATAMENTO!G38="","",TRATAMENTO!G38)</f>
        <v/>
      </c>
      <c r="G38" s="38" t="str">
        <f>IF(TRATAMENTO!J38="","",TRATAMENTO!J38)</f>
        <v/>
      </c>
      <c r="H38" s="36"/>
      <c r="I38" s="36"/>
      <c r="J38" s="36"/>
      <c r="K38" s="36"/>
      <c r="L38" s="36"/>
    </row>
    <row r="39" spans="1:12" ht="31.5" customHeight="1" thickBot="1" x14ac:dyDescent="0.3">
      <c r="A39" t="s">
        <v>45</v>
      </c>
      <c r="B39" s="55" t="str">
        <f>IF(RISCOS!$R$37=0,"",RISCOS!$R$37)</f>
        <v/>
      </c>
      <c r="C39" s="151"/>
      <c r="D39" s="151"/>
      <c r="E39" s="38" t="str">
        <f>IF(TRATAMENTO!E39="","",TRATAMENTO!E39)</f>
        <v/>
      </c>
      <c r="F39" s="38" t="str">
        <f>IF(TRATAMENTO!G39="","",TRATAMENTO!G39)</f>
        <v/>
      </c>
      <c r="G39" s="38" t="str">
        <f>IF(TRATAMENTO!J39="","",TRATAMENTO!J39)</f>
        <v/>
      </c>
      <c r="H39" s="36"/>
      <c r="I39" s="36"/>
      <c r="J39" s="36"/>
      <c r="K39" s="36"/>
      <c r="L39" s="36"/>
    </row>
    <row r="40" spans="1:12" ht="31.5" customHeight="1" thickBot="1" x14ac:dyDescent="0.3">
      <c r="A40" t="s">
        <v>45</v>
      </c>
      <c r="B40" s="55" t="str">
        <f>IF(RISCOS!$R$37=0,"",RISCOS!$R$37)</f>
        <v/>
      </c>
      <c r="C40" s="151"/>
      <c r="D40" s="151"/>
      <c r="E40" s="38" t="str">
        <f>IF(TRATAMENTO!E40="","",TRATAMENTO!E40)</f>
        <v/>
      </c>
      <c r="F40" s="38" t="str">
        <f>IF(TRATAMENTO!G40="","",TRATAMENTO!G40)</f>
        <v/>
      </c>
      <c r="G40" s="38" t="str">
        <f>IF(TRATAMENTO!J40="","",TRATAMENTO!J40)</f>
        <v/>
      </c>
      <c r="H40" s="36"/>
      <c r="I40" s="36"/>
      <c r="J40" s="36"/>
      <c r="K40" s="36"/>
      <c r="L40" s="36"/>
    </row>
    <row r="41" spans="1:12" ht="31.5" customHeight="1" thickBot="1" x14ac:dyDescent="0.3">
      <c r="A41" t="s">
        <v>45</v>
      </c>
      <c r="B41" s="56" t="str">
        <f>IF(RISCOS!$R$37=0,"",RISCOS!$R$37)</f>
        <v/>
      </c>
      <c r="C41" s="151"/>
      <c r="D41" s="151"/>
      <c r="E41" s="38" t="str">
        <f>IF(TRATAMENTO!E41="","",TRATAMENTO!E41)</f>
        <v/>
      </c>
      <c r="F41" s="38" t="str">
        <f>IF(TRATAMENTO!G41="","",TRATAMENTO!G41)</f>
        <v/>
      </c>
      <c r="G41" s="38" t="str">
        <f>IF(TRATAMENTO!J41="","",TRATAMENTO!J41)</f>
        <v/>
      </c>
      <c r="H41" s="36"/>
      <c r="I41" s="36"/>
      <c r="J41" s="36"/>
      <c r="K41" s="36"/>
      <c r="L41" s="36"/>
    </row>
    <row r="42" spans="1:12" ht="31.5" customHeight="1" thickBot="1" x14ac:dyDescent="0.3">
      <c r="A42" t="s">
        <v>45</v>
      </c>
      <c r="B42" s="55" t="str">
        <f>IF(RISCOS!$R$37=0,"",RISCOS!$R$37)</f>
        <v/>
      </c>
      <c r="C42" s="151"/>
      <c r="D42" s="151"/>
      <c r="E42" s="38" t="str">
        <f>IF(TRATAMENTO!E42="","",TRATAMENTO!E42)</f>
        <v/>
      </c>
      <c r="F42" s="38" t="str">
        <f>IF(TRATAMENTO!G42="","",TRATAMENTO!G42)</f>
        <v/>
      </c>
      <c r="G42" s="38" t="str">
        <f>IF(TRATAMENTO!J42="","",TRATAMENTO!J42)</f>
        <v/>
      </c>
      <c r="H42" s="36"/>
      <c r="I42" s="36"/>
      <c r="J42" s="36"/>
      <c r="K42" s="36"/>
      <c r="L42" s="36"/>
    </row>
    <row r="43" spans="1:12" ht="31.5" customHeight="1" thickBot="1" x14ac:dyDescent="0.3">
      <c r="A43" t="s">
        <v>45</v>
      </c>
      <c r="B43" s="55" t="str">
        <f>IF(RISCOS!$R$37=0,"",RISCOS!$R$37)</f>
        <v/>
      </c>
      <c r="C43" s="151"/>
      <c r="D43" s="151"/>
      <c r="E43" s="38" t="str">
        <f>IF(TRATAMENTO!E43="","",TRATAMENTO!E43)</f>
        <v/>
      </c>
      <c r="F43" s="38" t="str">
        <f>IF(TRATAMENTO!G43="","",TRATAMENTO!G43)</f>
        <v/>
      </c>
      <c r="G43" s="38" t="str">
        <f>IF(TRATAMENTO!J43="","",TRATAMENTO!J43)</f>
        <v/>
      </c>
      <c r="H43" s="36"/>
      <c r="I43" s="36"/>
      <c r="J43" s="36"/>
      <c r="K43" s="36"/>
      <c r="L43" s="36"/>
    </row>
    <row r="44" spans="1:12" ht="31.5" customHeight="1" thickBot="1" x14ac:dyDescent="0.3">
      <c r="A44" t="s">
        <v>45</v>
      </c>
      <c r="B44" s="55" t="str">
        <f>IF(RISCOS!$R$37=0,"",RISCOS!$R$37)</f>
        <v/>
      </c>
      <c r="C44" s="151"/>
      <c r="D44" s="151"/>
      <c r="E44" s="38" t="str">
        <f>IF(TRATAMENTO!E44="","",TRATAMENTO!E44)</f>
        <v/>
      </c>
      <c r="F44" s="38" t="str">
        <f>IF(TRATAMENTO!G44="","",TRATAMENTO!G44)</f>
        <v/>
      </c>
      <c r="G44" s="38" t="str">
        <f>IF(TRATAMENTO!J44="","",TRATAMENTO!J44)</f>
        <v/>
      </c>
      <c r="H44" s="36"/>
      <c r="I44" s="36"/>
      <c r="J44" s="36"/>
      <c r="K44" s="36"/>
      <c r="L44" s="36"/>
    </row>
    <row r="45" spans="1:12" ht="31.5" customHeight="1" thickBot="1" x14ac:dyDescent="0.3">
      <c r="A45" t="s">
        <v>45</v>
      </c>
      <c r="B45" s="55" t="str">
        <f>IF(RISCOS!$R$37=0,"",RISCOS!$R$37)</f>
        <v/>
      </c>
      <c r="C45" s="151"/>
      <c r="D45" s="151"/>
      <c r="E45" s="38" t="str">
        <f>IF(TRATAMENTO!E45="","",TRATAMENTO!E45)</f>
        <v/>
      </c>
      <c r="F45" s="38" t="str">
        <f>IF(TRATAMENTO!G45="","",TRATAMENTO!G45)</f>
        <v/>
      </c>
      <c r="G45" s="38" t="str">
        <f>IF(TRATAMENTO!J45="","",TRATAMENTO!J45)</f>
        <v/>
      </c>
      <c r="H45" s="36"/>
      <c r="I45" s="36"/>
      <c r="J45" s="36"/>
      <c r="K45" s="36"/>
      <c r="L45" s="36"/>
    </row>
    <row r="46" spans="1:12" ht="31.5" customHeight="1" thickBot="1" x14ac:dyDescent="0.3">
      <c r="A46" t="s">
        <v>45</v>
      </c>
      <c r="B46" s="57" t="str">
        <f>IF(RISCOS!$R$37=0,"",RISCOS!$R$37)</f>
        <v/>
      </c>
      <c r="C46" s="152"/>
      <c r="D46" s="152"/>
      <c r="E46" s="38" t="str">
        <f>IF(TRATAMENTO!E46="","",TRATAMENTO!E46)</f>
        <v/>
      </c>
      <c r="F46" s="38" t="str">
        <f>IF(TRATAMENTO!G46="","",TRATAMENTO!G46)</f>
        <v/>
      </c>
      <c r="G46" s="38" t="str">
        <f>IF(TRATAMENTO!J46="","",TRATAMENTO!J46)</f>
        <v/>
      </c>
      <c r="H46" s="36"/>
      <c r="I46" s="36"/>
      <c r="J46" s="36"/>
      <c r="K46" s="36"/>
      <c r="L46" s="36"/>
    </row>
    <row r="47" spans="1:12" ht="31.5" customHeight="1" thickBot="1" x14ac:dyDescent="0.3">
      <c r="A47" t="s">
        <v>45</v>
      </c>
      <c r="B47" s="54" t="str">
        <f>IF(RISCOS!$R$47=0,"",RISCOS!$R$47)</f>
        <v/>
      </c>
      <c r="C47" s="150" t="str">
        <f>IF(RISCOS!B47="","",RISCOS!B47)</f>
        <v/>
      </c>
      <c r="D47" s="150" t="str">
        <f>RISCOS!C47</f>
        <v>R5 - [Etapa/Atividade de Execução + Deficiente, inadequado, inconsistente]</v>
      </c>
      <c r="E47" s="38" t="str">
        <f>IF(TRATAMENTO!E47="","",TRATAMENTO!E47)</f>
        <v/>
      </c>
      <c r="F47" s="38" t="str">
        <f>IF(TRATAMENTO!G47="","",TRATAMENTO!G47)</f>
        <v/>
      </c>
      <c r="G47" s="38" t="str">
        <f>IF(TRATAMENTO!J47="","",TRATAMENTO!J47)</f>
        <v/>
      </c>
      <c r="H47" s="36"/>
      <c r="I47" s="36"/>
      <c r="J47" s="36"/>
      <c r="K47" s="36"/>
      <c r="L47" s="36"/>
    </row>
    <row r="48" spans="1:12" ht="31.5" customHeight="1" thickBot="1" x14ac:dyDescent="0.3">
      <c r="A48" t="s">
        <v>45</v>
      </c>
      <c r="B48" s="55" t="str">
        <f>IF(RISCOS!$R$47=0,"",RISCOS!$R$47)</f>
        <v/>
      </c>
      <c r="C48" s="151"/>
      <c r="D48" s="151"/>
      <c r="E48" s="38" t="str">
        <f>IF(TRATAMENTO!E48="","",TRATAMENTO!E48)</f>
        <v/>
      </c>
      <c r="F48" s="38" t="str">
        <f>IF(TRATAMENTO!G48="","",TRATAMENTO!G48)</f>
        <v/>
      </c>
      <c r="G48" s="38" t="str">
        <f>IF(TRATAMENTO!J48="","",TRATAMENTO!J48)</f>
        <v/>
      </c>
      <c r="H48" s="36"/>
      <c r="I48" s="36"/>
      <c r="J48" s="36"/>
      <c r="K48" s="36"/>
      <c r="L48" s="36"/>
    </row>
    <row r="49" spans="1:12" ht="31.5" customHeight="1" thickBot="1" x14ac:dyDescent="0.3">
      <c r="A49" t="s">
        <v>45</v>
      </c>
      <c r="B49" s="55" t="str">
        <f>IF(RISCOS!$R$47=0,"",RISCOS!$R$47)</f>
        <v/>
      </c>
      <c r="C49" s="151"/>
      <c r="D49" s="151"/>
      <c r="E49" s="38" t="str">
        <f>IF(TRATAMENTO!E49="","",TRATAMENTO!E49)</f>
        <v/>
      </c>
      <c r="F49" s="38" t="str">
        <f>IF(TRATAMENTO!G49="","",TRATAMENTO!G49)</f>
        <v/>
      </c>
      <c r="G49" s="38" t="str">
        <f>IF(TRATAMENTO!J49="","",TRATAMENTO!J49)</f>
        <v/>
      </c>
      <c r="H49" s="36"/>
      <c r="I49" s="36"/>
      <c r="J49" s="36"/>
      <c r="K49" s="36"/>
      <c r="L49" s="36"/>
    </row>
    <row r="50" spans="1:12" ht="31.5" customHeight="1" thickBot="1" x14ac:dyDescent="0.3">
      <c r="A50" t="s">
        <v>45</v>
      </c>
      <c r="B50" s="55" t="str">
        <f>IF(RISCOS!$R$47=0,"",RISCOS!$R$47)</f>
        <v/>
      </c>
      <c r="C50" s="151"/>
      <c r="D50" s="151"/>
      <c r="E50" s="38" t="str">
        <f>IF(TRATAMENTO!E50="","",TRATAMENTO!E50)</f>
        <v/>
      </c>
      <c r="F50" s="38" t="str">
        <f>IF(TRATAMENTO!G50="","",TRATAMENTO!G50)</f>
        <v/>
      </c>
      <c r="G50" s="38" t="str">
        <f>IF(TRATAMENTO!J50="","",TRATAMENTO!J50)</f>
        <v/>
      </c>
      <c r="H50" s="36"/>
      <c r="I50" s="36"/>
      <c r="J50" s="36"/>
      <c r="K50" s="36"/>
      <c r="L50" s="36"/>
    </row>
    <row r="51" spans="1:12" ht="31.5" customHeight="1" thickBot="1" x14ac:dyDescent="0.3">
      <c r="A51" t="s">
        <v>45</v>
      </c>
      <c r="B51" s="56" t="str">
        <f>IF(RISCOS!$R$47=0,"",RISCOS!$R$47)</f>
        <v/>
      </c>
      <c r="C51" s="151"/>
      <c r="D51" s="151"/>
      <c r="E51" s="38" t="str">
        <f>IF(TRATAMENTO!E51="","",TRATAMENTO!E51)</f>
        <v/>
      </c>
      <c r="F51" s="38" t="str">
        <f>IF(TRATAMENTO!G51="","",TRATAMENTO!G51)</f>
        <v/>
      </c>
      <c r="G51" s="38" t="str">
        <f>IF(TRATAMENTO!J51="","",TRATAMENTO!J51)</f>
        <v/>
      </c>
      <c r="H51" s="36"/>
      <c r="I51" s="36"/>
      <c r="J51" s="36"/>
      <c r="K51" s="36"/>
      <c r="L51" s="36"/>
    </row>
    <row r="52" spans="1:12" ht="31.5" customHeight="1" thickBot="1" x14ac:dyDescent="0.3">
      <c r="A52" t="s">
        <v>45</v>
      </c>
      <c r="B52" s="55" t="str">
        <f>IF(RISCOS!$R$47=0,"",RISCOS!$R$47)</f>
        <v/>
      </c>
      <c r="C52" s="151"/>
      <c r="D52" s="151"/>
      <c r="E52" s="38" t="str">
        <f>IF(TRATAMENTO!E52="","",TRATAMENTO!E52)</f>
        <v/>
      </c>
      <c r="F52" s="38" t="str">
        <f>IF(TRATAMENTO!G52="","",TRATAMENTO!G52)</f>
        <v/>
      </c>
      <c r="G52" s="38" t="str">
        <f>IF(TRATAMENTO!J52="","",TRATAMENTO!J52)</f>
        <v/>
      </c>
      <c r="H52" s="36"/>
      <c r="I52" s="36"/>
      <c r="J52" s="36"/>
      <c r="K52" s="36"/>
      <c r="L52" s="36"/>
    </row>
    <row r="53" spans="1:12" ht="31.5" customHeight="1" thickBot="1" x14ac:dyDescent="0.3">
      <c r="A53" t="s">
        <v>45</v>
      </c>
      <c r="B53" s="55" t="str">
        <f>IF(RISCOS!$R$47=0,"",RISCOS!$R$47)</f>
        <v/>
      </c>
      <c r="C53" s="151"/>
      <c r="D53" s="151"/>
      <c r="E53" s="38" t="str">
        <f>IF(TRATAMENTO!E53="","",TRATAMENTO!E53)</f>
        <v/>
      </c>
      <c r="F53" s="38" t="str">
        <f>IF(TRATAMENTO!G53="","",TRATAMENTO!G53)</f>
        <v/>
      </c>
      <c r="G53" s="38" t="str">
        <f>IF(TRATAMENTO!J53="","",TRATAMENTO!J53)</f>
        <v/>
      </c>
      <c r="H53" s="36"/>
      <c r="I53" s="36"/>
      <c r="J53" s="36"/>
      <c r="K53" s="36"/>
      <c r="L53" s="36"/>
    </row>
    <row r="54" spans="1:12" ht="31.5" customHeight="1" thickBot="1" x14ac:dyDescent="0.3">
      <c r="A54" t="s">
        <v>45</v>
      </c>
      <c r="B54" s="55" t="str">
        <f>IF(RISCOS!$R$47=0,"",RISCOS!$R$47)</f>
        <v/>
      </c>
      <c r="C54" s="151"/>
      <c r="D54" s="151"/>
      <c r="E54" s="38" t="str">
        <f>IF(TRATAMENTO!E54="","",TRATAMENTO!E54)</f>
        <v/>
      </c>
      <c r="F54" s="38" t="str">
        <f>IF(TRATAMENTO!G54="","",TRATAMENTO!G54)</f>
        <v/>
      </c>
      <c r="G54" s="38" t="str">
        <f>IF(TRATAMENTO!J54="","",TRATAMENTO!J54)</f>
        <v/>
      </c>
      <c r="H54" s="36"/>
      <c r="I54" s="36"/>
      <c r="J54" s="36"/>
      <c r="K54" s="36"/>
      <c r="L54" s="36"/>
    </row>
    <row r="55" spans="1:12" ht="31.5" customHeight="1" thickBot="1" x14ac:dyDescent="0.3">
      <c r="A55" t="s">
        <v>45</v>
      </c>
      <c r="B55" s="55" t="str">
        <f>IF(RISCOS!$R$47=0,"",RISCOS!$R$47)</f>
        <v/>
      </c>
      <c r="C55" s="151"/>
      <c r="D55" s="151"/>
      <c r="E55" s="38" t="str">
        <f>IF(TRATAMENTO!E55="","",TRATAMENTO!E55)</f>
        <v/>
      </c>
      <c r="F55" s="38" t="str">
        <f>IF(TRATAMENTO!G55="","",TRATAMENTO!G55)</f>
        <v/>
      </c>
      <c r="G55" s="38" t="str">
        <f>IF(TRATAMENTO!J55="","",TRATAMENTO!J55)</f>
        <v/>
      </c>
      <c r="H55" s="36"/>
      <c r="I55" s="36"/>
      <c r="J55" s="36"/>
      <c r="K55" s="36"/>
      <c r="L55" s="36"/>
    </row>
    <row r="56" spans="1:12" ht="31.5" customHeight="1" thickBot="1" x14ac:dyDescent="0.3">
      <c r="A56" t="s">
        <v>45</v>
      </c>
      <c r="B56" s="57" t="str">
        <f>IF(RISCOS!$R$47=0,"",RISCOS!$R$47)</f>
        <v/>
      </c>
      <c r="C56" s="152"/>
      <c r="D56" s="152"/>
      <c r="E56" s="38" t="str">
        <f>IF(TRATAMENTO!E56="","",TRATAMENTO!E56)</f>
        <v/>
      </c>
      <c r="F56" s="38" t="str">
        <f>IF(TRATAMENTO!G56="","",TRATAMENTO!G56)</f>
        <v/>
      </c>
      <c r="G56" s="38" t="str">
        <f>IF(TRATAMENTO!J56="","",TRATAMENTO!J56)</f>
        <v/>
      </c>
      <c r="H56" s="36"/>
      <c r="I56" s="36"/>
      <c r="J56" s="36"/>
      <c r="K56" s="36"/>
      <c r="L56" s="36"/>
    </row>
    <row r="57" spans="1:12" ht="31.5" customHeight="1" thickBot="1" x14ac:dyDescent="0.3">
      <c r="A57" t="s">
        <v>45</v>
      </c>
      <c r="B57" s="54" t="str">
        <f>IF(RISCOS!$R$57=0,"",RISCOS!$R$57)</f>
        <v/>
      </c>
      <c r="C57" s="150" t="str">
        <f>IF(RISCOS!B57="","",RISCOS!B57)</f>
        <v/>
      </c>
      <c r="D57" s="150" t="str">
        <f>RISCOS!C57</f>
        <v>R6 - [Etapa/Atividade de Execução + Deficiente, inadequado, inconsistente]</v>
      </c>
      <c r="E57" s="38" t="str">
        <f>IF(TRATAMENTO!E57="","",TRATAMENTO!E57)</f>
        <v/>
      </c>
      <c r="F57" s="38" t="str">
        <f>IF(TRATAMENTO!G57="","",TRATAMENTO!G57)</f>
        <v/>
      </c>
      <c r="G57" s="38" t="str">
        <f>IF(TRATAMENTO!J57="","",TRATAMENTO!J57)</f>
        <v/>
      </c>
      <c r="H57" s="36"/>
      <c r="I57" s="36"/>
      <c r="J57" s="36"/>
      <c r="K57" s="36"/>
      <c r="L57" s="36"/>
    </row>
    <row r="58" spans="1:12" ht="31.5" customHeight="1" thickBot="1" x14ac:dyDescent="0.3">
      <c r="A58" t="s">
        <v>45</v>
      </c>
      <c r="B58" s="55" t="str">
        <f>IF(RISCOS!$R$57=0,"",RISCOS!$R$57)</f>
        <v/>
      </c>
      <c r="C58" s="151"/>
      <c r="D58" s="151"/>
      <c r="E58" s="38" t="str">
        <f>IF(TRATAMENTO!E58="","",TRATAMENTO!E58)</f>
        <v/>
      </c>
      <c r="F58" s="38" t="str">
        <f>IF(TRATAMENTO!G58="","",TRATAMENTO!G58)</f>
        <v/>
      </c>
      <c r="G58" s="38" t="str">
        <f>IF(TRATAMENTO!J58="","",TRATAMENTO!J58)</f>
        <v/>
      </c>
      <c r="H58" s="36"/>
      <c r="I58" s="36"/>
      <c r="J58" s="36"/>
      <c r="K58" s="36"/>
      <c r="L58" s="36"/>
    </row>
    <row r="59" spans="1:12" ht="31.5" customHeight="1" thickBot="1" x14ac:dyDescent="0.3">
      <c r="A59" t="s">
        <v>45</v>
      </c>
      <c r="B59" s="55" t="str">
        <f>IF(RISCOS!$R$57=0,"",RISCOS!$R$57)</f>
        <v/>
      </c>
      <c r="C59" s="151"/>
      <c r="D59" s="151"/>
      <c r="E59" s="38" t="str">
        <f>IF(TRATAMENTO!E59="","",TRATAMENTO!E59)</f>
        <v/>
      </c>
      <c r="F59" s="38" t="str">
        <f>IF(TRATAMENTO!G59="","",TRATAMENTO!G59)</f>
        <v/>
      </c>
      <c r="G59" s="38" t="str">
        <f>IF(TRATAMENTO!J59="","",TRATAMENTO!J59)</f>
        <v/>
      </c>
      <c r="H59" s="36"/>
      <c r="I59" s="36"/>
      <c r="J59" s="36"/>
      <c r="K59" s="36"/>
      <c r="L59" s="36"/>
    </row>
    <row r="60" spans="1:12" ht="31.5" customHeight="1" thickBot="1" x14ac:dyDescent="0.3">
      <c r="A60" t="s">
        <v>45</v>
      </c>
      <c r="B60" s="55" t="str">
        <f>IF(RISCOS!$R$57=0,"",RISCOS!$R$57)</f>
        <v/>
      </c>
      <c r="C60" s="151"/>
      <c r="D60" s="151"/>
      <c r="E60" s="38" t="str">
        <f>IF(TRATAMENTO!E60="","",TRATAMENTO!E60)</f>
        <v/>
      </c>
      <c r="F60" s="38" t="str">
        <f>IF(TRATAMENTO!G60="","",TRATAMENTO!G60)</f>
        <v/>
      </c>
      <c r="G60" s="38" t="str">
        <f>IF(TRATAMENTO!J60="","",TRATAMENTO!J60)</f>
        <v/>
      </c>
      <c r="H60" s="36"/>
      <c r="I60" s="36"/>
      <c r="J60" s="36"/>
      <c r="K60" s="36"/>
      <c r="L60" s="36"/>
    </row>
    <row r="61" spans="1:12" ht="31.5" customHeight="1" thickBot="1" x14ac:dyDescent="0.3">
      <c r="A61" t="s">
        <v>45</v>
      </c>
      <c r="B61" s="56" t="str">
        <f>IF(RISCOS!$R$57=0,"",RISCOS!$R$57)</f>
        <v/>
      </c>
      <c r="C61" s="151"/>
      <c r="D61" s="151"/>
      <c r="E61" s="38" t="str">
        <f>IF(TRATAMENTO!E61="","",TRATAMENTO!E61)</f>
        <v/>
      </c>
      <c r="F61" s="38" t="str">
        <f>IF(TRATAMENTO!G61="","",TRATAMENTO!G61)</f>
        <v/>
      </c>
      <c r="G61" s="38" t="str">
        <f>IF(TRATAMENTO!J61="","",TRATAMENTO!J61)</f>
        <v/>
      </c>
      <c r="H61" s="36"/>
      <c r="I61" s="36"/>
      <c r="J61" s="36"/>
      <c r="K61" s="36"/>
      <c r="L61" s="36"/>
    </row>
    <row r="62" spans="1:12" ht="31.5" customHeight="1" thickBot="1" x14ac:dyDescent="0.3">
      <c r="A62" t="s">
        <v>45</v>
      </c>
      <c r="B62" s="55" t="str">
        <f>IF(RISCOS!$R$57=0,"",RISCOS!$R$57)</f>
        <v/>
      </c>
      <c r="C62" s="151"/>
      <c r="D62" s="151"/>
      <c r="E62" s="38" t="str">
        <f>IF(TRATAMENTO!E62="","",TRATAMENTO!E62)</f>
        <v/>
      </c>
      <c r="F62" s="38" t="str">
        <f>IF(TRATAMENTO!G62="","",TRATAMENTO!G62)</f>
        <v/>
      </c>
      <c r="G62" s="38" t="str">
        <f>IF(TRATAMENTO!J62="","",TRATAMENTO!J62)</f>
        <v/>
      </c>
      <c r="H62" s="36"/>
      <c r="I62" s="36"/>
      <c r="J62" s="36"/>
      <c r="K62" s="36"/>
      <c r="L62" s="36"/>
    </row>
    <row r="63" spans="1:12" ht="31.5" customHeight="1" thickBot="1" x14ac:dyDescent="0.3">
      <c r="A63" t="s">
        <v>45</v>
      </c>
      <c r="B63" s="55" t="str">
        <f>IF(RISCOS!$R$57=0,"",RISCOS!$R$57)</f>
        <v/>
      </c>
      <c r="C63" s="151"/>
      <c r="D63" s="151"/>
      <c r="E63" s="38" t="str">
        <f>IF(TRATAMENTO!E63="","",TRATAMENTO!E63)</f>
        <v/>
      </c>
      <c r="F63" s="38" t="str">
        <f>IF(TRATAMENTO!G63="","",TRATAMENTO!G63)</f>
        <v/>
      </c>
      <c r="G63" s="38" t="str">
        <f>IF(TRATAMENTO!J63="","",TRATAMENTO!J63)</f>
        <v/>
      </c>
      <c r="H63" s="36"/>
      <c r="I63" s="36"/>
      <c r="J63" s="36"/>
      <c r="K63" s="36"/>
      <c r="L63" s="36"/>
    </row>
    <row r="64" spans="1:12" ht="31.5" customHeight="1" thickBot="1" x14ac:dyDescent="0.3">
      <c r="A64" t="s">
        <v>45</v>
      </c>
      <c r="B64" s="55" t="str">
        <f>IF(RISCOS!$R$57=0,"",RISCOS!$R$57)</f>
        <v/>
      </c>
      <c r="C64" s="151"/>
      <c r="D64" s="151"/>
      <c r="E64" s="38" t="str">
        <f>IF(TRATAMENTO!E64="","",TRATAMENTO!E64)</f>
        <v/>
      </c>
      <c r="F64" s="38" t="str">
        <f>IF(TRATAMENTO!G64="","",TRATAMENTO!G64)</f>
        <v/>
      </c>
      <c r="G64" s="38" t="str">
        <f>IF(TRATAMENTO!J64="","",TRATAMENTO!J64)</f>
        <v/>
      </c>
      <c r="H64" s="36"/>
      <c r="I64" s="36"/>
      <c r="J64" s="36"/>
      <c r="K64" s="36"/>
      <c r="L64" s="36"/>
    </row>
    <row r="65" spans="1:12" ht="31.5" customHeight="1" thickBot="1" x14ac:dyDescent="0.3">
      <c r="A65" t="s">
        <v>45</v>
      </c>
      <c r="B65" s="55" t="str">
        <f>IF(RISCOS!$R$57=0,"",RISCOS!$R$57)</f>
        <v/>
      </c>
      <c r="C65" s="151"/>
      <c r="D65" s="151"/>
      <c r="E65" s="38" t="str">
        <f>IF(TRATAMENTO!E65="","",TRATAMENTO!E65)</f>
        <v/>
      </c>
      <c r="F65" s="38" t="str">
        <f>IF(TRATAMENTO!G65="","",TRATAMENTO!G65)</f>
        <v/>
      </c>
      <c r="G65" s="38" t="str">
        <f>IF(TRATAMENTO!J65="","",TRATAMENTO!J65)</f>
        <v/>
      </c>
      <c r="H65" s="36"/>
      <c r="I65" s="36"/>
      <c r="J65" s="36"/>
      <c r="K65" s="36"/>
      <c r="L65" s="36"/>
    </row>
    <row r="66" spans="1:12" ht="31.5" customHeight="1" thickBot="1" x14ac:dyDescent="0.3">
      <c r="A66" t="s">
        <v>45</v>
      </c>
      <c r="B66" s="57" t="str">
        <f>IF(RISCOS!$R$57=0,"",RISCOS!$R$57)</f>
        <v/>
      </c>
      <c r="C66" s="152"/>
      <c r="D66" s="152"/>
      <c r="E66" s="38" t="str">
        <f>IF(TRATAMENTO!E66="","",TRATAMENTO!E66)</f>
        <v/>
      </c>
      <c r="F66" s="38" t="str">
        <f>IF(TRATAMENTO!G66="","",TRATAMENTO!G66)</f>
        <v/>
      </c>
      <c r="G66" s="38" t="str">
        <f>IF(TRATAMENTO!J66="","",TRATAMENTO!J66)</f>
        <v/>
      </c>
      <c r="H66" s="36"/>
      <c r="I66" s="36"/>
      <c r="J66" s="36"/>
      <c r="K66" s="36"/>
      <c r="L66" s="36"/>
    </row>
    <row r="67" spans="1:12" ht="31.5" customHeight="1" thickBot="1" x14ac:dyDescent="0.3">
      <c r="A67" t="s">
        <v>45</v>
      </c>
      <c r="B67" s="54" t="str">
        <f>IF(RISCOS!$R$67=0,"",RISCOS!$R$67)</f>
        <v/>
      </c>
      <c r="C67" s="150" t="str">
        <f>IF(RISCOS!B67="","",RISCOS!B67)</f>
        <v/>
      </c>
      <c r="D67" s="150" t="str">
        <f>RISCOS!C67</f>
        <v>R7 - [Etapa/Atividade de Execução + Deficiente, inadequado, inconsistente]</v>
      </c>
      <c r="E67" s="38" t="str">
        <f>IF(TRATAMENTO!E67="","",TRATAMENTO!E67)</f>
        <v/>
      </c>
      <c r="F67" s="38" t="str">
        <f>IF(TRATAMENTO!G67="","",TRATAMENTO!G67)</f>
        <v/>
      </c>
      <c r="G67" s="38" t="str">
        <f>IF(TRATAMENTO!J67="","",TRATAMENTO!J67)</f>
        <v/>
      </c>
      <c r="H67" s="36"/>
      <c r="I67" s="36"/>
      <c r="J67" s="36"/>
      <c r="K67" s="36"/>
      <c r="L67" s="36"/>
    </row>
    <row r="68" spans="1:12" ht="31.5" customHeight="1" thickBot="1" x14ac:dyDescent="0.3">
      <c r="A68" t="s">
        <v>45</v>
      </c>
      <c r="B68" s="55" t="str">
        <f>IF(RISCOS!$R$67=0,"",RISCOS!$R$67)</f>
        <v/>
      </c>
      <c r="C68" s="151"/>
      <c r="D68" s="151"/>
      <c r="E68" s="38" t="str">
        <f>IF(TRATAMENTO!E68="","",TRATAMENTO!E68)</f>
        <v/>
      </c>
      <c r="F68" s="38" t="str">
        <f>IF(TRATAMENTO!G68="","",TRATAMENTO!G68)</f>
        <v/>
      </c>
      <c r="G68" s="38" t="str">
        <f>IF(TRATAMENTO!J68="","",TRATAMENTO!J68)</f>
        <v/>
      </c>
      <c r="H68" s="36"/>
      <c r="I68" s="36"/>
      <c r="J68" s="36"/>
      <c r="K68" s="36"/>
      <c r="L68" s="36"/>
    </row>
    <row r="69" spans="1:12" ht="31.5" customHeight="1" thickBot="1" x14ac:dyDescent="0.3">
      <c r="A69" t="s">
        <v>45</v>
      </c>
      <c r="B69" s="55" t="str">
        <f>IF(RISCOS!$R$67=0,"",RISCOS!$R$67)</f>
        <v/>
      </c>
      <c r="C69" s="151"/>
      <c r="D69" s="151"/>
      <c r="E69" s="38" t="str">
        <f>IF(TRATAMENTO!E69="","",TRATAMENTO!E69)</f>
        <v/>
      </c>
      <c r="F69" s="38" t="str">
        <f>IF(TRATAMENTO!G69="","",TRATAMENTO!G69)</f>
        <v/>
      </c>
      <c r="G69" s="38" t="str">
        <f>IF(TRATAMENTO!J69="","",TRATAMENTO!J69)</f>
        <v/>
      </c>
      <c r="H69" s="36"/>
      <c r="I69" s="36"/>
      <c r="J69" s="36"/>
      <c r="K69" s="36"/>
      <c r="L69" s="36"/>
    </row>
    <row r="70" spans="1:12" ht="31.5" customHeight="1" thickBot="1" x14ac:dyDescent="0.3">
      <c r="A70" t="s">
        <v>45</v>
      </c>
      <c r="B70" s="55" t="str">
        <f>IF(RISCOS!$R$67=0,"",RISCOS!$R$67)</f>
        <v/>
      </c>
      <c r="C70" s="151"/>
      <c r="D70" s="151"/>
      <c r="E70" s="38" t="str">
        <f>IF(TRATAMENTO!E70="","",TRATAMENTO!E70)</f>
        <v/>
      </c>
      <c r="F70" s="38" t="str">
        <f>IF(TRATAMENTO!G70="","",TRATAMENTO!G70)</f>
        <v/>
      </c>
      <c r="G70" s="38" t="str">
        <f>IF(TRATAMENTO!J70="","",TRATAMENTO!J70)</f>
        <v/>
      </c>
      <c r="H70" s="36"/>
      <c r="I70" s="36"/>
      <c r="J70" s="36"/>
      <c r="K70" s="36"/>
      <c r="L70" s="36"/>
    </row>
    <row r="71" spans="1:12" ht="31.5" customHeight="1" thickBot="1" x14ac:dyDescent="0.3">
      <c r="A71" t="s">
        <v>45</v>
      </c>
      <c r="B71" s="56" t="str">
        <f>IF(RISCOS!$R$67=0,"",RISCOS!$R$67)</f>
        <v/>
      </c>
      <c r="C71" s="151"/>
      <c r="D71" s="151"/>
      <c r="E71" s="38" t="str">
        <f>IF(TRATAMENTO!E71="","",TRATAMENTO!E71)</f>
        <v/>
      </c>
      <c r="F71" s="38" t="str">
        <f>IF(TRATAMENTO!G71="","",TRATAMENTO!G71)</f>
        <v/>
      </c>
      <c r="G71" s="38" t="str">
        <f>IF(TRATAMENTO!J71="","",TRATAMENTO!J71)</f>
        <v/>
      </c>
      <c r="H71" s="36"/>
      <c r="I71" s="36"/>
      <c r="J71" s="36"/>
      <c r="K71" s="36"/>
      <c r="L71" s="36"/>
    </row>
    <row r="72" spans="1:12" ht="31.5" customHeight="1" thickBot="1" x14ac:dyDescent="0.3">
      <c r="A72" t="s">
        <v>45</v>
      </c>
      <c r="B72" s="55" t="str">
        <f>IF(RISCOS!$R$67=0,"",RISCOS!$R$67)</f>
        <v/>
      </c>
      <c r="C72" s="151"/>
      <c r="D72" s="151"/>
      <c r="E72" s="38" t="str">
        <f>IF(TRATAMENTO!E72="","",TRATAMENTO!E72)</f>
        <v/>
      </c>
      <c r="F72" s="38" t="str">
        <f>IF(TRATAMENTO!G72="","",TRATAMENTO!G72)</f>
        <v/>
      </c>
      <c r="G72" s="38" t="str">
        <f>IF(TRATAMENTO!J72="","",TRATAMENTO!J72)</f>
        <v/>
      </c>
      <c r="H72" s="36"/>
      <c r="I72" s="36"/>
      <c r="J72" s="36"/>
      <c r="K72" s="36"/>
      <c r="L72" s="36"/>
    </row>
    <row r="73" spans="1:12" ht="31.5" customHeight="1" thickBot="1" x14ac:dyDescent="0.3">
      <c r="A73" t="s">
        <v>45</v>
      </c>
      <c r="B73" s="55" t="str">
        <f>IF(RISCOS!$R$67=0,"",RISCOS!$R$67)</f>
        <v/>
      </c>
      <c r="C73" s="151"/>
      <c r="D73" s="151"/>
      <c r="E73" s="38" t="str">
        <f>IF(TRATAMENTO!E73="","",TRATAMENTO!E73)</f>
        <v/>
      </c>
      <c r="F73" s="38" t="str">
        <f>IF(TRATAMENTO!G73="","",TRATAMENTO!G73)</f>
        <v/>
      </c>
      <c r="G73" s="38" t="str">
        <f>IF(TRATAMENTO!J73="","",TRATAMENTO!J73)</f>
        <v/>
      </c>
      <c r="H73" s="36"/>
      <c r="I73" s="36"/>
      <c r="J73" s="36"/>
      <c r="K73" s="36"/>
      <c r="L73" s="36"/>
    </row>
    <row r="74" spans="1:12" ht="31.5" customHeight="1" thickBot="1" x14ac:dyDescent="0.3">
      <c r="A74" t="s">
        <v>45</v>
      </c>
      <c r="B74" s="55" t="str">
        <f>IF(RISCOS!$R$67=0,"",RISCOS!$R$67)</f>
        <v/>
      </c>
      <c r="C74" s="151"/>
      <c r="D74" s="151"/>
      <c r="E74" s="38" t="str">
        <f>IF(TRATAMENTO!E74="","",TRATAMENTO!E74)</f>
        <v/>
      </c>
      <c r="F74" s="38" t="str">
        <f>IF(TRATAMENTO!G74="","",TRATAMENTO!G74)</f>
        <v/>
      </c>
      <c r="G74" s="38" t="str">
        <f>IF(TRATAMENTO!J74="","",TRATAMENTO!J74)</f>
        <v/>
      </c>
      <c r="H74" s="36"/>
      <c r="I74" s="36"/>
      <c r="J74" s="36"/>
      <c r="K74" s="36"/>
      <c r="L74" s="36"/>
    </row>
    <row r="75" spans="1:12" ht="31.5" customHeight="1" thickBot="1" x14ac:dyDescent="0.3">
      <c r="A75" t="s">
        <v>45</v>
      </c>
      <c r="B75" s="55" t="str">
        <f>IF(RISCOS!$R$67=0,"",RISCOS!$R$67)</f>
        <v/>
      </c>
      <c r="C75" s="151"/>
      <c r="D75" s="151"/>
      <c r="E75" s="38" t="str">
        <f>IF(TRATAMENTO!E75="","",TRATAMENTO!E75)</f>
        <v/>
      </c>
      <c r="F75" s="38" t="str">
        <f>IF(TRATAMENTO!G75="","",TRATAMENTO!G75)</f>
        <v/>
      </c>
      <c r="G75" s="38" t="str">
        <f>IF(TRATAMENTO!J75="","",TRATAMENTO!J75)</f>
        <v/>
      </c>
      <c r="H75" s="36"/>
      <c r="I75" s="36"/>
      <c r="J75" s="36"/>
      <c r="K75" s="36"/>
      <c r="L75" s="36"/>
    </row>
    <row r="76" spans="1:12" ht="31.5" customHeight="1" thickBot="1" x14ac:dyDescent="0.3">
      <c r="A76" t="s">
        <v>45</v>
      </c>
      <c r="B76" s="57" t="str">
        <f>IF(RISCOS!$R$67=0,"",RISCOS!$R$67)</f>
        <v/>
      </c>
      <c r="C76" s="152"/>
      <c r="D76" s="152"/>
      <c r="E76" s="38" t="str">
        <f>IF(TRATAMENTO!E76="","",TRATAMENTO!E76)</f>
        <v/>
      </c>
      <c r="F76" s="38" t="str">
        <f>IF(TRATAMENTO!G76="","",TRATAMENTO!G76)</f>
        <v/>
      </c>
      <c r="G76" s="38" t="str">
        <f>IF(TRATAMENTO!J76="","",TRATAMENTO!J76)</f>
        <v/>
      </c>
      <c r="H76" s="36"/>
      <c r="I76" s="36"/>
      <c r="J76" s="36"/>
      <c r="K76" s="36"/>
      <c r="L76" s="36"/>
    </row>
    <row r="77" spans="1:12" ht="31.5" customHeight="1" thickBot="1" x14ac:dyDescent="0.3">
      <c r="A77" t="s">
        <v>45</v>
      </c>
      <c r="B77" s="54" t="str">
        <f>IF(RISCOS!$R$77=0,"",RISCOS!$R$77)</f>
        <v/>
      </c>
      <c r="C77" s="150" t="str">
        <f>IF(RISCOS!B77="","",RISCOS!B77)</f>
        <v/>
      </c>
      <c r="D77" s="150" t="str">
        <f>RISCOS!C77</f>
        <v>R8 - [Etapa/Atividade de Execução + Deficiente, inadequado, inconsistente]</v>
      </c>
      <c r="E77" s="38" t="str">
        <f>IF(TRATAMENTO!E77="","",TRATAMENTO!E77)</f>
        <v/>
      </c>
      <c r="F77" s="38" t="str">
        <f>IF(TRATAMENTO!G77="","",TRATAMENTO!G77)</f>
        <v/>
      </c>
      <c r="G77" s="38" t="str">
        <f>IF(TRATAMENTO!J77="","",TRATAMENTO!J77)</f>
        <v/>
      </c>
      <c r="H77" s="36"/>
      <c r="I77" s="36"/>
      <c r="J77" s="36"/>
      <c r="K77" s="36"/>
      <c r="L77" s="36"/>
    </row>
    <row r="78" spans="1:12" ht="31.5" customHeight="1" thickBot="1" x14ac:dyDescent="0.3">
      <c r="A78" t="s">
        <v>45</v>
      </c>
      <c r="B78" s="55" t="str">
        <f>IF(RISCOS!$R$77=0,"",RISCOS!$R$77)</f>
        <v/>
      </c>
      <c r="C78" s="151"/>
      <c r="D78" s="151"/>
      <c r="E78" s="38" t="str">
        <f>IF(TRATAMENTO!E78="","",TRATAMENTO!E78)</f>
        <v/>
      </c>
      <c r="F78" s="38" t="str">
        <f>IF(TRATAMENTO!G78="","",TRATAMENTO!G78)</f>
        <v/>
      </c>
      <c r="G78" s="38" t="str">
        <f>IF(TRATAMENTO!J78="","",TRATAMENTO!J78)</f>
        <v/>
      </c>
      <c r="H78" s="36"/>
      <c r="I78" s="36"/>
      <c r="J78" s="36"/>
      <c r="K78" s="36"/>
      <c r="L78" s="36"/>
    </row>
    <row r="79" spans="1:12" ht="31.5" customHeight="1" thickBot="1" x14ac:dyDescent="0.3">
      <c r="A79" t="s">
        <v>45</v>
      </c>
      <c r="B79" s="55" t="str">
        <f>IF(RISCOS!$R$77=0,"",RISCOS!$R$77)</f>
        <v/>
      </c>
      <c r="C79" s="151"/>
      <c r="D79" s="151"/>
      <c r="E79" s="38" t="str">
        <f>IF(TRATAMENTO!E79="","",TRATAMENTO!E79)</f>
        <v/>
      </c>
      <c r="F79" s="38" t="str">
        <f>IF(TRATAMENTO!G79="","",TRATAMENTO!G79)</f>
        <v/>
      </c>
      <c r="G79" s="38" t="str">
        <f>IF(TRATAMENTO!J79="","",TRATAMENTO!J79)</f>
        <v/>
      </c>
      <c r="H79" s="36"/>
      <c r="I79" s="36"/>
      <c r="J79" s="36"/>
      <c r="K79" s="36"/>
      <c r="L79" s="36"/>
    </row>
    <row r="80" spans="1:12" ht="31.5" customHeight="1" thickBot="1" x14ac:dyDescent="0.3">
      <c r="A80" t="s">
        <v>45</v>
      </c>
      <c r="B80" s="55" t="str">
        <f>IF(RISCOS!$R$77=0,"",RISCOS!$R$77)</f>
        <v/>
      </c>
      <c r="C80" s="151"/>
      <c r="D80" s="151"/>
      <c r="E80" s="38" t="str">
        <f>IF(TRATAMENTO!E80="","",TRATAMENTO!E80)</f>
        <v/>
      </c>
      <c r="F80" s="38" t="str">
        <f>IF(TRATAMENTO!G80="","",TRATAMENTO!G80)</f>
        <v/>
      </c>
      <c r="G80" s="38" t="str">
        <f>IF(TRATAMENTO!J80="","",TRATAMENTO!J80)</f>
        <v/>
      </c>
      <c r="H80" s="36"/>
      <c r="I80" s="36"/>
      <c r="J80" s="36"/>
      <c r="K80" s="36"/>
      <c r="L80" s="36"/>
    </row>
    <row r="81" spans="1:12" ht="31.5" customHeight="1" thickBot="1" x14ac:dyDescent="0.3">
      <c r="A81" t="s">
        <v>45</v>
      </c>
      <c r="B81" s="56" t="str">
        <f>IF(RISCOS!$R$77=0,"",RISCOS!$R$77)</f>
        <v/>
      </c>
      <c r="C81" s="151"/>
      <c r="D81" s="151"/>
      <c r="E81" s="38" t="str">
        <f>IF(TRATAMENTO!E81="","",TRATAMENTO!E81)</f>
        <v/>
      </c>
      <c r="F81" s="38" t="str">
        <f>IF(TRATAMENTO!G81="","",TRATAMENTO!G81)</f>
        <v/>
      </c>
      <c r="G81" s="38" t="str">
        <f>IF(TRATAMENTO!J81="","",TRATAMENTO!J81)</f>
        <v/>
      </c>
      <c r="H81" s="36"/>
      <c r="I81" s="36"/>
      <c r="J81" s="36"/>
      <c r="K81" s="36"/>
      <c r="L81" s="36"/>
    </row>
    <row r="82" spans="1:12" ht="31.5" customHeight="1" thickBot="1" x14ac:dyDescent="0.3">
      <c r="A82" t="s">
        <v>45</v>
      </c>
      <c r="B82" s="55" t="str">
        <f>IF(RISCOS!$R$77=0,"",RISCOS!$R$77)</f>
        <v/>
      </c>
      <c r="C82" s="151"/>
      <c r="D82" s="151"/>
      <c r="E82" s="38" t="str">
        <f>IF(TRATAMENTO!E82="","",TRATAMENTO!E82)</f>
        <v/>
      </c>
      <c r="F82" s="38" t="str">
        <f>IF(TRATAMENTO!G82="","",TRATAMENTO!G82)</f>
        <v/>
      </c>
      <c r="G82" s="38" t="str">
        <f>IF(TRATAMENTO!J82="","",TRATAMENTO!J82)</f>
        <v/>
      </c>
      <c r="H82" s="36"/>
      <c r="I82" s="36"/>
      <c r="J82" s="36"/>
      <c r="K82" s="36"/>
      <c r="L82" s="36"/>
    </row>
    <row r="83" spans="1:12" ht="31.5" customHeight="1" thickBot="1" x14ac:dyDescent="0.3">
      <c r="A83" t="s">
        <v>45</v>
      </c>
      <c r="B83" s="55" t="str">
        <f>IF(RISCOS!$R$77=0,"",RISCOS!$R$77)</f>
        <v/>
      </c>
      <c r="C83" s="151"/>
      <c r="D83" s="151"/>
      <c r="E83" s="38" t="str">
        <f>IF(TRATAMENTO!E83="","",TRATAMENTO!E83)</f>
        <v/>
      </c>
      <c r="F83" s="38" t="str">
        <f>IF(TRATAMENTO!G83="","",TRATAMENTO!G83)</f>
        <v/>
      </c>
      <c r="G83" s="38" t="str">
        <f>IF(TRATAMENTO!J83="","",TRATAMENTO!J83)</f>
        <v/>
      </c>
      <c r="H83" s="36"/>
      <c r="I83" s="36"/>
      <c r="J83" s="36"/>
      <c r="K83" s="36"/>
      <c r="L83" s="36"/>
    </row>
    <row r="84" spans="1:12" ht="31.5" customHeight="1" thickBot="1" x14ac:dyDescent="0.3">
      <c r="A84" t="s">
        <v>45</v>
      </c>
      <c r="B84" s="55" t="str">
        <f>IF(RISCOS!$R$77=0,"",RISCOS!$R$77)</f>
        <v/>
      </c>
      <c r="C84" s="151"/>
      <c r="D84" s="151"/>
      <c r="E84" s="38" t="str">
        <f>IF(TRATAMENTO!E84="","",TRATAMENTO!E84)</f>
        <v/>
      </c>
      <c r="F84" s="38" t="str">
        <f>IF(TRATAMENTO!G84="","",TRATAMENTO!G84)</f>
        <v/>
      </c>
      <c r="G84" s="38" t="str">
        <f>IF(TRATAMENTO!J84="","",TRATAMENTO!J84)</f>
        <v/>
      </c>
      <c r="H84" s="36"/>
      <c r="I84" s="36"/>
      <c r="J84" s="36"/>
      <c r="K84" s="36"/>
      <c r="L84" s="36"/>
    </row>
    <row r="85" spans="1:12" ht="31.5" customHeight="1" thickBot="1" x14ac:dyDescent="0.3">
      <c r="A85" t="s">
        <v>45</v>
      </c>
      <c r="B85" s="55" t="str">
        <f>IF(RISCOS!$R$77=0,"",RISCOS!$R$77)</f>
        <v/>
      </c>
      <c r="C85" s="151"/>
      <c r="D85" s="151"/>
      <c r="E85" s="38" t="str">
        <f>IF(TRATAMENTO!E85="","",TRATAMENTO!E85)</f>
        <v/>
      </c>
      <c r="F85" s="38" t="str">
        <f>IF(TRATAMENTO!G85="","",TRATAMENTO!G85)</f>
        <v/>
      </c>
      <c r="G85" s="38" t="str">
        <f>IF(TRATAMENTO!J85="","",TRATAMENTO!J85)</f>
        <v/>
      </c>
      <c r="H85" s="36"/>
      <c r="I85" s="36"/>
      <c r="J85" s="36"/>
      <c r="K85" s="36"/>
      <c r="L85" s="36"/>
    </row>
    <row r="86" spans="1:12" ht="31.5" customHeight="1" thickBot="1" x14ac:dyDescent="0.3">
      <c r="A86" t="s">
        <v>45</v>
      </c>
      <c r="B86" s="57" t="str">
        <f>IF(RISCOS!$R$77=0,"",RISCOS!$R$77)</f>
        <v/>
      </c>
      <c r="C86" s="152"/>
      <c r="D86" s="152"/>
      <c r="E86" s="38" t="str">
        <f>IF(TRATAMENTO!E86="","",TRATAMENTO!E86)</f>
        <v/>
      </c>
      <c r="F86" s="38" t="str">
        <f>IF(TRATAMENTO!G86="","",TRATAMENTO!G86)</f>
        <v/>
      </c>
      <c r="G86" s="38" t="str">
        <f>IF(TRATAMENTO!J86="","",TRATAMENTO!J86)</f>
        <v/>
      </c>
      <c r="H86" s="36"/>
      <c r="I86" s="36"/>
      <c r="J86" s="36"/>
      <c r="K86" s="36"/>
      <c r="L86" s="36"/>
    </row>
    <row r="87" spans="1:12" ht="31.5" customHeight="1" thickBot="1" x14ac:dyDescent="0.3">
      <c r="A87" t="s">
        <v>45</v>
      </c>
      <c r="B87" s="54" t="str">
        <f>IF(RISCOS!$R$87=0,"",RISCOS!$R$87)</f>
        <v/>
      </c>
      <c r="C87" s="150" t="str">
        <f>IF(RISCOS!B87="","",RISCOS!B87)</f>
        <v/>
      </c>
      <c r="D87" s="150" t="str">
        <f>RISCOS!C87</f>
        <v>R9 - [Etapa/Atividade de Execução + Deficiente, inadequado, inconsistente]</v>
      </c>
      <c r="E87" s="38" t="str">
        <f>IF(TRATAMENTO!E87="","",TRATAMENTO!E87)</f>
        <v/>
      </c>
      <c r="F87" s="38" t="str">
        <f>IF(TRATAMENTO!G87="","",TRATAMENTO!G87)</f>
        <v/>
      </c>
      <c r="G87" s="38" t="str">
        <f>IF(TRATAMENTO!J87="","",TRATAMENTO!J87)</f>
        <v/>
      </c>
      <c r="H87" s="36"/>
      <c r="I87" s="36"/>
      <c r="J87" s="36"/>
      <c r="K87" s="36"/>
      <c r="L87" s="36"/>
    </row>
    <row r="88" spans="1:12" ht="31.5" customHeight="1" thickBot="1" x14ac:dyDescent="0.3">
      <c r="A88" t="s">
        <v>45</v>
      </c>
      <c r="B88" s="55" t="str">
        <f>IF(RISCOS!$R$87=0,"",RISCOS!$R$87)</f>
        <v/>
      </c>
      <c r="C88" s="151"/>
      <c r="D88" s="151"/>
      <c r="E88" s="38" t="str">
        <f>IF(TRATAMENTO!E88="","",TRATAMENTO!E88)</f>
        <v/>
      </c>
      <c r="F88" s="38" t="str">
        <f>IF(TRATAMENTO!G88="","",TRATAMENTO!G88)</f>
        <v/>
      </c>
      <c r="G88" s="38" t="str">
        <f>IF(TRATAMENTO!J88="","",TRATAMENTO!J88)</f>
        <v/>
      </c>
      <c r="H88" s="36"/>
      <c r="I88" s="36"/>
      <c r="J88" s="36"/>
      <c r="K88" s="36"/>
      <c r="L88" s="36"/>
    </row>
    <row r="89" spans="1:12" ht="31.5" customHeight="1" thickBot="1" x14ac:dyDescent="0.3">
      <c r="A89" t="s">
        <v>45</v>
      </c>
      <c r="B89" s="55" t="str">
        <f>IF(RISCOS!$R$87=0,"",RISCOS!$R$87)</f>
        <v/>
      </c>
      <c r="C89" s="151"/>
      <c r="D89" s="151"/>
      <c r="E89" s="38" t="str">
        <f>IF(TRATAMENTO!E89="","",TRATAMENTO!E89)</f>
        <v/>
      </c>
      <c r="F89" s="38" t="str">
        <f>IF(TRATAMENTO!G89="","",TRATAMENTO!G89)</f>
        <v/>
      </c>
      <c r="G89" s="38" t="str">
        <f>IF(TRATAMENTO!J89="","",TRATAMENTO!J89)</f>
        <v/>
      </c>
      <c r="H89" s="36"/>
      <c r="I89" s="36"/>
      <c r="J89" s="36"/>
      <c r="K89" s="36"/>
      <c r="L89" s="36"/>
    </row>
    <row r="90" spans="1:12" ht="31.5" customHeight="1" thickBot="1" x14ac:dyDescent="0.3">
      <c r="A90" t="s">
        <v>45</v>
      </c>
      <c r="B90" s="55" t="str">
        <f>IF(RISCOS!$R$87=0,"",RISCOS!$R$87)</f>
        <v/>
      </c>
      <c r="C90" s="151"/>
      <c r="D90" s="151"/>
      <c r="E90" s="38" t="str">
        <f>IF(TRATAMENTO!E90="","",TRATAMENTO!E90)</f>
        <v/>
      </c>
      <c r="F90" s="38" t="str">
        <f>IF(TRATAMENTO!G90="","",TRATAMENTO!G90)</f>
        <v/>
      </c>
      <c r="G90" s="38" t="str">
        <f>IF(TRATAMENTO!J90="","",TRATAMENTO!J90)</f>
        <v/>
      </c>
      <c r="H90" s="36"/>
      <c r="I90" s="36"/>
      <c r="J90" s="36"/>
      <c r="K90" s="36"/>
      <c r="L90" s="36"/>
    </row>
    <row r="91" spans="1:12" ht="31.5" customHeight="1" thickBot="1" x14ac:dyDescent="0.3">
      <c r="A91" t="s">
        <v>45</v>
      </c>
      <c r="B91" s="56" t="str">
        <f>IF(RISCOS!$R$87=0,"",RISCOS!$R$87)</f>
        <v/>
      </c>
      <c r="C91" s="151"/>
      <c r="D91" s="151"/>
      <c r="E91" s="38" t="str">
        <f>IF(TRATAMENTO!E91="","",TRATAMENTO!E91)</f>
        <v/>
      </c>
      <c r="F91" s="38" t="str">
        <f>IF(TRATAMENTO!G91="","",TRATAMENTO!G91)</f>
        <v/>
      </c>
      <c r="G91" s="38" t="str">
        <f>IF(TRATAMENTO!J91="","",TRATAMENTO!J91)</f>
        <v/>
      </c>
      <c r="H91" s="36"/>
      <c r="I91" s="36"/>
      <c r="J91" s="36"/>
      <c r="K91" s="36"/>
      <c r="L91" s="36"/>
    </row>
    <row r="92" spans="1:12" ht="31.5" customHeight="1" thickBot="1" x14ac:dyDescent="0.3">
      <c r="A92" t="s">
        <v>45</v>
      </c>
      <c r="B92" s="55" t="str">
        <f>IF(RISCOS!$R$87=0,"",RISCOS!$R$87)</f>
        <v/>
      </c>
      <c r="C92" s="151"/>
      <c r="D92" s="151"/>
      <c r="E92" s="38" t="str">
        <f>IF(TRATAMENTO!E92="","",TRATAMENTO!E92)</f>
        <v/>
      </c>
      <c r="F92" s="38" t="str">
        <f>IF(TRATAMENTO!G92="","",TRATAMENTO!G92)</f>
        <v/>
      </c>
      <c r="G92" s="38" t="str">
        <f>IF(TRATAMENTO!J92="","",TRATAMENTO!J92)</f>
        <v/>
      </c>
      <c r="H92" s="36"/>
      <c r="I92" s="36"/>
      <c r="J92" s="36"/>
      <c r="K92" s="36"/>
      <c r="L92" s="36"/>
    </row>
    <row r="93" spans="1:12" ht="31.5" customHeight="1" thickBot="1" x14ac:dyDescent="0.3">
      <c r="A93" t="s">
        <v>45</v>
      </c>
      <c r="B93" s="55" t="str">
        <f>IF(RISCOS!$R$87=0,"",RISCOS!$R$87)</f>
        <v/>
      </c>
      <c r="C93" s="151"/>
      <c r="D93" s="151"/>
      <c r="E93" s="38" t="str">
        <f>IF(TRATAMENTO!E93="","",TRATAMENTO!E93)</f>
        <v/>
      </c>
      <c r="F93" s="38" t="str">
        <f>IF(TRATAMENTO!G93="","",TRATAMENTO!G93)</f>
        <v/>
      </c>
      <c r="G93" s="38" t="str">
        <f>IF(TRATAMENTO!J93="","",TRATAMENTO!J93)</f>
        <v/>
      </c>
      <c r="H93" s="36"/>
      <c r="I93" s="36"/>
      <c r="J93" s="36"/>
      <c r="K93" s="36"/>
      <c r="L93" s="36"/>
    </row>
    <row r="94" spans="1:12" ht="31.5" customHeight="1" thickBot="1" x14ac:dyDescent="0.3">
      <c r="A94" t="s">
        <v>45</v>
      </c>
      <c r="B94" s="55" t="str">
        <f>IF(RISCOS!$R$87=0,"",RISCOS!$R$87)</f>
        <v/>
      </c>
      <c r="C94" s="151"/>
      <c r="D94" s="151"/>
      <c r="E94" s="38" t="str">
        <f>IF(TRATAMENTO!E94="","",TRATAMENTO!E94)</f>
        <v/>
      </c>
      <c r="F94" s="38" t="str">
        <f>IF(TRATAMENTO!G94="","",TRATAMENTO!G94)</f>
        <v/>
      </c>
      <c r="G94" s="38" t="str">
        <f>IF(TRATAMENTO!J94="","",TRATAMENTO!J94)</f>
        <v/>
      </c>
      <c r="H94" s="36"/>
      <c r="I94" s="36"/>
      <c r="J94" s="36"/>
      <c r="K94" s="36"/>
      <c r="L94" s="36"/>
    </row>
    <row r="95" spans="1:12" ht="31.5" customHeight="1" thickBot="1" x14ac:dyDescent="0.3">
      <c r="A95" t="s">
        <v>45</v>
      </c>
      <c r="B95" s="55" t="str">
        <f>IF(RISCOS!$R$87=0,"",RISCOS!$R$87)</f>
        <v/>
      </c>
      <c r="C95" s="151"/>
      <c r="D95" s="151"/>
      <c r="E95" s="38" t="str">
        <f>IF(TRATAMENTO!E95="","",TRATAMENTO!E95)</f>
        <v/>
      </c>
      <c r="F95" s="38" t="str">
        <f>IF(TRATAMENTO!G95="","",TRATAMENTO!G95)</f>
        <v/>
      </c>
      <c r="G95" s="38" t="str">
        <f>IF(TRATAMENTO!J95="","",TRATAMENTO!J95)</f>
        <v/>
      </c>
      <c r="H95" s="36"/>
      <c r="I95" s="36"/>
      <c r="J95" s="36"/>
      <c r="K95" s="36"/>
      <c r="L95" s="36"/>
    </row>
    <row r="96" spans="1:12" ht="31.5" customHeight="1" thickBot="1" x14ac:dyDescent="0.3">
      <c r="A96" t="s">
        <v>45</v>
      </c>
      <c r="B96" s="57" t="str">
        <f>IF(RISCOS!$R$87=0,"",RISCOS!$R$87)</f>
        <v/>
      </c>
      <c r="C96" s="152"/>
      <c r="D96" s="152"/>
      <c r="E96" s="38" t="str">
        <f>IF(TRATAMENTO!E96="","",TRATAMENTO!E96)</f>
        <v/>
      </c>
      <c r="F96" s="38" t="str">
        <f>IF(TRATAMENTO!G96="","",TRATAMENTO!G96)</f>
        <v/>
      </c>
      <c r="G96" s="38" t="str">
        <f>IF(TRATAMENTO!J96="","",TRATAMENTO!J96)</f>
        <v/>
      </c>
      <c r="H96" s="36"/>
      <c r="I96" s="36"/>
      <c r="J96" s="36"/>
      <c r="K96" s="36"/>
      <c r="L96" s="36"/>
    </row>
    <row r="97" spans="1:12" ht="31.5" customHeight="1" thickBot="1" x14ac:dyDescent="0.3">
      <c r="A97" t="s">
        <v>45</v>
      </c>
      <c r="B97" s="54" t="str">
        <f>IF(RISCOS!$R$97=0,"",RISCOS!$R$97)</f>
        <v/>
      </c>
      <c r="C97" s="150" t="str">
        <f>IF(RISCOS!B97="","",RISCOS!B97)</f>
        <v/>
      </c>
      <c r="D97" s="150" t="str">
        <f>RISCOS!C97</f>
        <v>R10 - [Etapa/Atividade de Execução + Deficiente, inadequado, inconsistente]</v>
      </c>
      <c r="E97" s="38" t="str">
        <f>IF(TRATAMENTO!E97="","",TRATAMENTO!E97)</f>
        <v/>
      </c>
      <c r="F97" s="38" t="str">
        <f>IF(TRATAMENTO!G97="","",TRATAMENTO!G97)</f>
        <v/>
      </c>
      <c r="G97" s="38" t="str">
        <f>IF(TRATAMENTO!J97="","",TRATAMENTO!J97)</f>
        <v/>
      </c>
      <c r="H97" s="36"/>
      <c r="I97" s="36"/>
      <c r="J97" s="36"/>
      <c r="K97" s="36"/>
      <c r="L97" s="36"/>
    </row>
    <row r="98" spans="1:12" ht="31.5" customHeight="1" thickBot="1" x14ac:dyDescent="0.3">
      <c r="A98" t="s">
        <v>45</v>
      </c>
      <c r="B98" s="55" t="str">
        <f>IF(RISCOS!$R$97=0,"",RISCOS!$R$97)</f>
        <v/>
      </c>
      <c r="C98" s="151"/>
      <c r="D98" s="151"/>
      <c r="E98" s="38" t="str">
        <f>IF(TRATAMENTO!E98="","",TRATAMENTO!E98)</f>
        <v/>
      </c>
      <c r="F98" s="38" t="str">
        <f>IF(TRATAMENTO!G98="","",TRATAMENTO!G98)</f>
        <v/>
      </c>
      <c r="G98" s="38" t="str">
        <f>IF(TRATAMENTO!J98="","",TRATAMENTO!J98)</f>
        <v/>
      </c>
      <c r="H98" s="36"/>
      <c r="I98" s="36"/>
      <c r="J98" s="36"/>
      <c r="K98" s="36"/>
      <c r="L98" s="36"/>
    </row>
    <row r="99" spans="1:12" ht="31.5" customHeight="1" thickBot="1" x14ac:dyDescent="0.3">
      <c r="A99" t="s">
        <v>45</v>
      </c>
      <c r="B99" s="55" t="str">
        <f>IF(RISCOS!$R$97=0,"",RISCOS!$R$97)</f>
        <v/>
      </c>
      <c r="C99" s="151"/>
      <c r="D99" s="151"/>
      <c r="E99" s="38" t="str">
        <f>IF(TRATAMENTO!E99="","",TRATAMENTO!E99)</f>
        <v/>
      </c>
      <c r="F99" s="38" t="str">
        <f>IF(TRATAMENTO!G99="","",TRATAMENTO!G99)</f>
        <v/>
      </c>
      <c r="G99" s="38" t="str">
        <f>IF(TRATAMENTO!J99="","",TRATAMENTO!J99)</f>
        <v/>
      </c>
      <c r="H99" s="36"/>
      <c r="I99" s="36"/>
      <c r="J99" s="36"/>
      <c r="K99" s="36"/>
      <c r="L99" s="36"/>
    </row>
    <row r="100" spans="1:12" ht="31.5" customHeight="1" thickBot="1" x14ac:dyDescent="0.3">
      <c r="A100" t="s">
        <v>45</v>
      </c>
      <c r="B100" s="55" t="str">
        <f>IF(RISCOS!$R$97=0,"",RISCOS!$R$97)</f>
        <v/>
      </c>
      <c r="C100" s="151"/>
      <c r="D100" s="151"/>
      <c r="E100" s="38" t="str">
        <f>IF(TRATAMENTO!E100="","",TRATAMENTO!E100)</f>
        <v/>
      </c>
      <c r="F100" s="38" t="str">
        <f>IF(TRATAMENTO!G100="","",TRATAMENTO!G100)</f>
        <v/>
      </c>
      <c r="G100" s="38" t="str">
        <f>IF(TRATAMENTO!J100="","",TRATAMENTO!J100)</f>
        <v/>
      </c>
      <c r="H100" s="36"/>
      <c r="I100" s="36"/>
      <c r="J100" s="36"/>
      <c r="K100" s="36"/>
      <c r="L100" s="36"/>
    </row>
    <row r="101" spans="1:12" ht="31.5" customHeight="1" thickBot="1" x14ac:dyDescent="0.3">
      <c r="A101" t="s">
        <v>45</v>
      </c>
      <c r="B101" s="56" t="str">
        <f>IF(RISCOS!$R$97=0,"",RISCOS!$R$97)</f>
        <v/>
      </c>
      <c r="C101" s="151"/>
      <c r="D101" s="151"/>
      <c r="E101" s="38" t="str">
        <f>IF(TRATAMENTO!E101="","",TRATAMENTO!E101)</f>
        <v/>
      </c>
      <c r="F101" s="38" t="str">
        <f>IF(TRATAMENTO!G101="","",TRATAMENTO!G101)</f>
        <v/>
      </c>
      <c r="G101" s="38" t="str">
        <f>IF(TRATAMENTO!J101="","",TRATAMENTO!J101)</f>
        <v/>
      </c>
      <c r="H101" s="36"/>
      <c r="I101" s="36"/>
      <c r="J101" s="36"/>
      <c r="K101" s="36"/>
      <c r="L101" s="36"/>
    </row>
    <row r="102" spans="1:12" ht="31.5" customHeight="1" thickBot="1" x14ac:dyDescent="0.3">
      <c r="A102" t="s">
        <v>45</v>
      </c>
      <c r="B102" s="55" t="str">
        <f>IF(RISCOS!$R$97=0,"",RISCOS!$R$97)</f>
        <v/>
      </c>
      <c r="C102" s="151"/>
      <c r="D102" s="151"/>
      <c r="E102" s="38" t="str">
        <f>IF(TRATAMENTO!E102="","",TRATAMENTO!E102)</f>
        <v/>
      </c>
      <c r="F102" s="38" t="str">
        <f>IF(TRATAMENTO!G102="","",TRATAMENTO!G102)</f>
        <v/>
      </c>
      <c r="G102" s="38" t="str">
        <f>IF(TRATAMENTO!J102="","",TRATAMENTO!J102)</f>
        <v/>
      </c>
      <c r="H102" s="36"/>
      <c r="I102" s="36"/>
      <c r="J102" s="36"/>
      <c r="K102" s="36"/>
      <c r="L102" s="36"/>
    </row>
    <row r="103" spans="1:12" ht="31.5" customHeight="1" thickBot="1" x14ac:dyDescent="0.3">
      <c r="A103" t="s">
        <v>45</v>
      </c>
      <c r="B103" s="55" t="str">
        <f>IF(RISCOS!$R$97=0,"",RISCOS!$R$97)</f>
        <v/>
      </c>
      <c r="C103" s="151"/>
      <c r="D103" s="151"/>
      <c r="E103" s="38" t="str">
        <f>IF(TRATAMENTO!E103="","",TRATAMENTO!E103)</f>
        <v/>
      </c>
      <c r="F103" s="38" t="str">
        <f>IF(TRATAMENTO!G103="","",TRATAMENTO!G103)</f>
        <v/>
      </c>
      <c r="G103" s="38" t="str">
        <f>IF(TRATAMENTO!J103="","",TRATAMENTO!J103)</f>
        <v/>
      </c>
      <c r="H103" s="36"/>
      <c r="I103" s="36"/>
      <c r="J103" s="36"/>
      <c r="K103" s="36"/>
      <c r="L103" s="36"/>
    </row>
    <row r="104" spans="1:12" ht="31.5" customHeight="1" thickBot="1" x14ac:dyDescent="0.3">
      <c r="A104" t="s">
        <v>45</v>
      </c>
      <c r="B104" s="55" t="str">
        <f>IF(RISCOS!$R$97=0,"",RISCOS!$R$97)</f>
        <v/>
      </c>
      <c r="C104" s="151"/>
      <c r="D104" s="151"/>
      <c r="E104" s="38" t="str">
        <f>IF(TRATAMENTO!E104="","",TRATAMENTO!E104)</f>
        <v/>
      </c>
      <c r="F104" s="38" t="str">
        <f>IF(TRATAMENTO!G104="","",TRATAMENTO!G104)</f>
        <v/>
      </c>
      <c r="G104" s="38" t="str">
        <f>IF(TRATAMENTO!J104="","",TRATAMENTO!J104)</f>
        <v/>
      </c>
      <c r="H104" s="36"/>
      <c r="I104" s="36"/>
      <c r="J104" s="36"/>
      <c r="K104" s="36"/>
      <c r="L104" s="36"/>
    </row>
    <row r="105" spans="1:12" ht="31.5" customHeight="1" thickBot="1" x14ac:dyDescent="0.3">
      <c r="A105" t="s">
        <v>45</v>
      </c>
      <c r="B105" s="55" t="str">
        <f>IF(RISCOS!$R$97=0,"",RISCOS!$R$97)</f>
        <v/>
      </c>
      <c r="C105" s="151"/>
      <c r="D105" s="151"/>
      <c r="E105" s="38" t="str">
        <f>IF(TRATAMENTO!E105="","",TRATAMENTO!E105)</f>
        <v/>
      </c>
      <c r="F105" s="38" t="str">
        <f>IF(TRATAMENTO!G105="","",TRATAMENTO!G105)</f>
        <v/>
      </c>
      <c r="G105" s="38" t="str">
        <f>IF(TRATAMENTO!J105="","",TRATAMENTO!J105)</f>
        <v/>
      </c>
      <c r="H105" s="36"/>
      <c r="I105" s="36"/>
      <c r="J105" s="36"/>
      <c r="K105" s="36"/>
      <c r="L105" s="36"/>
    </row>
    <row r="106" spans="1:12" ht="31.5" customHeight="1" thickBot="1" x14ac:dyDescent="0.3">
      <c r="A106" t="s">
        <v>45</v>
      </c>
      <c r="B106" s="57" t="str">
        <f>IF(RISCOS!$R$97=0,"",RISCOS!$R$97)</f>
        <v/>
      </c>
      <c r="C106" s="152"/>
      <c r="D106" s="152"/>
      <c r="E106" s="38" t="str">
        <f>IF(TRATAMENTO!E106="","",TRATAMENTO!E106)</f>
        <v/>
      </c>
      <c r="F106" s="38" t="str">
        <f>IF(TRATAMENTO!G106="","",TRATAMENTO!G106)</f>
        <v/>
      </c>
      <c r="G106" s="38" t="str">
        <f>IF(TRATAMENTO!J106="","",TRATAMENTO!J106)</f>
        <v/>
      </c>
      <c r="H106" s="36"/>
      <c r="I106" s="36"/>
      <c r="J106" s="36"/>
      <c r="K106" s="36"/>
      <c r="L106" s="36"/>
    </row>
    <row r="107" spans="1:12" ht="31.5" customHeight="1" thickBot="1" x14ac:dyDescent="0.3">
      <c r="A107" t="s">
        <v>45</v>
      </c>
      <c r="B107" s="54" t="str">
        <f>IF(RISCOS!$R$107=0,"",RISCOS!$R$107)</f>
        <v/>
      </c>
      <c r="C107" s="150" t="str">
        <f>IF(RISCOS!B107="","",RISCOS!B107)</f>
        <v/>
      </c>
      <c r="D107" s="150">
        <f>RISCOS!C107</f>
        <v>0</v>
      </c>
      <c r="E107" s="38" t="str">
        <f>IF(TRATAMENTO!E107="","",TRATAMENTO!E107)</f>
        <v/>
      </c>
      <c r="F107" s="38" t="str">
        <f>IF(TRATAMENTO!G107="","",TRATAMENTO!G107)</f>
        <v/>
      </c>
      <c r="G107" s="38" t="str">
        <f>IF(TRATAMENTO!J107="","",TRATAMENTO!J107)</f>
        <v/>
      </c>
      <c r="H107" s="36"/>
      <c r="I107" s="36"/>
      <c r="J107" s="36"/>
      <c r="K107" s="36"/>
      <c r="L107" s="36"/>
    </row>
    <row r="108" spans="1:12" ht="31.5" customHeight="1" thickBot="1" x14ac:dyDescent="0.3">
      <c r="A108" t="s">
        <v>45</v>
      </c>
      <c r="B108" s="55" t="str">
        <f>IF(RISCOS!$R$107=0,"",RISCOS!$R$107)</f>
        <v/>
      </c>
      <c r="C108" s="151"/>
      <c r="D108" s="151"/>
      <c r="E108" s="38" t="str">
        <f>IF(TRATAMENTO!E108="","",TRATAMENTO!E108)</f>
        <v/>
      </c>
      <c r="F108" s="38" t="str">
        <f>IF(TRATAMENTO!G108="","",TRATAMENTO!G108)</f>
        <v/>
      </c>
      <c r="G108" s="38" t="str">
        <f>IF(TRATAMENTO!J108="","",TRATAMENTO!J108)</f>
        <v/>
      </c>
      <c r="H108" s="36"/>
      <c r="I108" s="36"/>
      <c r="J108" s="36"/>
      <c r="K108" s="36"/>
      <c r="L108" s="36"/>
    </row>
    <row r="109" spans="1:12" ht="31.5" customHeight="1" thickBot="1" x14ac:dyDescent="0.3">
      <c r="A109" t="s">
        <v>45</v>
      </c>
      <c r="B109" s="55" t="str">
        <f>IF(RISCOS!$R$107=0,"",RISCOS!$R$107)</f>
        <v/>
      </c>
      <c r="C109" s="151"/>
      <c r="D109" s="151"/>
      <c r="E109" s="38" t="str">
        <f>IF(TRATAMENTO!E109="","",TRATAMENTO!E109)</f>
        <v/>
      </c>
      <c r="F109" s="38" t="str">
        <f>IF(TRATAMENTO!G109="","",TRATAMENTO!G109)</f>
        <v/>
      </c>
      <c r="G109" s="38" t="str">
        <f>IF(TRATAMENTO!J109="","",TRATAMENTO!J109)</f>
        <v/>
      </c>
      <c r="H109" s="36"/>
      <c r="I109" s="36"/>
      <c r="J109" s="36"/>
      <c r="K109" s="36"/>
      <c r="L109" s="36"/>
    </row>
    <row r="110" spans="1:12" ht="31.5" customHeight="1" thickBot="1" x14ac:dyDescent="0.3">
      <c r="A110" t="s">
        <v>45</v>
      </c>
      <c r="B110" s="55" t="str">
        <f>IF(RISCOS!$R$107=0,"",RISCOS!$R$107)</f>
        <v/>
      </c>
      <c r="C110" s="151"/>
      <c r="D110" s="151"/>
      <c r="E110" s="38" t="str">
        <f>IF(TRATAMENTO!E110="","",TRATAMENTO!E110)</f>
        <v/>
      </c>
      <c r="F110" s="38" t="str">
        <f>IF(TRATAMENTO!G110="","",TRATAMENTO!G110)</f>
        <v/>
      </c>
      <c r="G110" s="38" t="str">
        <f>IF(TRATAMENTO!J110="","",TRATAMENTO!J110)</f>
        <v/>
      </c>
      <c r="H110" s="36"/>
      <c r="I110" s="36"/>
      <c r="J110" s="36"/>
      <c r="K110" s="36"/>
      <c r="L110" s="36"/>
    </row>
    <row r="111" spans="1:12" ht="31.5" customHeight="1" thickBot="1" x14ac:dyDescent="0.3">
      <c r="A111" t="s">
        <v>45</v>
      </c>
      <c r="B111" s="56" t="str">
        <f>IF(RISCOS!$R$107=0,"",RISCOS!$R$107)</f>
        <v/>
      </c>
      <c r="C111" s="151"/>
      <c r="D111" s="151"/>
      <c r="E111" s="38" t="str">
        <f>IF(TRATAMENTO!E111="","",TRATAMENTO!E111)</f>
        <v/>
      </c>
      <c r="F111" s="38" t="str">
        <f>IF(TRATAMENTO!G111="","",TRATAMENTO!G111)</f>
        <v/>
      </c>
      <c r="G111" s="38" t="str">
        <f>IF(TRATAMENTO!J111="","",TRATAMENTO!J111)</f>
        <v/>
      </c>
      <c r="H111" s="36"/>
      <c r="I111" s="36"/>
      <c r="J111" s="36"/>
      <c r="K111" s="36"/>
      <c r="L111" s="36"/>
    </row>
    <row r="112" spans="1:12" ht="31.5" customHeight="1" thickBot="1" x14ac:dyDescent="0.3">
      <c r="A112" t="s">
        <v>45</v>
      </c>
      <c r="B112" s="55" t="str">
        <f>IF(RISCOS!$R$107=0,"",RISCOS!$R$107)</f>
        <v/>
      </c>
      <c r="C112" s="151"/>
      <c r="D112" s="151"/>
      <c r="E112" s="38" t="str">
        <f>IF(TRATAMENTO!E112="","",TRATAMENTO!E112)</f>
        <v/>
      </c>
      <c r="F112" s="38" t="str">
        <f>IF(TRATAMENTO!G112="","",TRATAMENTO!G112)</f>
        <v/>
      </c>
      <c r="G112" s="38" t="str">
        <f>IF(TRATAMENTO!J112="","",TRATAMENTO!J112)</f>
        <v/>
      </c>
      <c r="H112" s="36"/>
      <c r="I112" s="36"/>
      <c r="J112" s="36"/>
      <c r="K112" s="36"/>
      <c r="L112" s="36"/>
    </row>
    <row r="113" spans="1:12" ht="31.5" customHeight="1" thickBot="1" x14ac:dyDescent="0.3">
      <c r="A113" t="s">
        <v>45</v>
      </c>
      <c r="B113" s="55" t="str">
        <f>IF(RISCOS!$R$107=0,"",RISCOS!$R$107)</f>
        <v/>
      </c>
      <c r="C113" s="151"/>
      <c r="D113" s="151"/>
      <c r="E113" s="38" t="str">
        <f>IF(TRATAMENTO!E113="","",TRATAMENTO!E113)</f>
        <v/>
      </c>
      <c r="F113" s="38" t="str">
        <f>IF(TRATAMENTO!G113="","",TRATAMENTO!G113)</f>
        <v/>
      </c>
      <c r="G113" s="38" t="str">
        <f>IF(TRATAMENTO!J113="","",TRATAMENTO!J113)</f>
        <v/>
      </c>
      <c r="H113" s="36"/>
      <c r="I113" s="36"/>
      <c r="J113" s="36"/>
      <c r="K113" s="36"/>
      <c r="L113" s="36"/>
    </row>
    <row r="114" spans="1:12" ht="31.5" customHeight="1" thickBot="1" x14ac:dyDescent="0.3">
      <c r="A114" t="s">
        <v>45</v>
      </c>
      <c r="B114" s="55" t="str">
        <f>IF(RISCOS!$R$107=0,"",RISCOS!$R$107)</f>
        <v/>
      </c>
      <c r="C114" s="151"/>
      <c r="D114" s="151"/>
      <c r="E114" s="38" t="str">
        <f>IF(TRATAMENTO!E114="","",TRATAMENTO!E114)</f>
        <v/>
      </c>
      <c r="F114" s="38" t="str">
        <f>IF(TRATAMENTO!G114="","",TRATAMENTO!G114)</f>
        <v/>
      </c>
      <c r="G114" s="38" t="str">
        <f>IF(TRATAMENTO!J114="","",TRATAMENTO!J114)</f>
        <v/>
      </c>
      <c r="H114" s="36"/>
      <c r="I114" s="36"/>
      <c r="J114" s="36"/>
      <c r="K114" s="36"/>
      <c r="L114" s="36"/>
    </row>
    <row r="115" spans="1:12" ht="31.5" customHeight="1" thickBot="1" x14ac:dyDescent="0.3">
      <c r="A115" t="s">
        <v>45</v>
      </c>
      <c r="B115" s="55" t="str">
        <f>IF(RISCOS!$R$107=0,"",RISCOS!$R$107)</f>
        <v/>
      </c>
      <c r="C115" s="151"/>
      <c r="D115" s="151"/>
      <c r="E115" s="38" t="str">
        <f>IF(TRATAMENTO!E115="","",TRATAMENTO!E115)</f>
        <v/>
      </c>
      <c r="F115" s="38" t="str">
        <f>IF(TRATAMENTO!G115="","",TRATAMENTO!G115)</f>
        <v/>
      </c>
      <c r="G115" s="38" t="str">
        <f>IF(TRATAMENTO!J115="","",TRATAMENTO!J115)</f>
        <v/>
      </c>
      <c r="H115" s="36"/>
      <c r="I115" s="36"/>
      <c r="J115" s="36"/>
      <c r="K115" s="36"/>
      <c r="L115" s="36"/>
    </row>
    <row r="116" spans="1:12" ht="31.5" customHeight="1" thickBot="1" x14ac:dyDescent="0.3">
      <c r="A116" t="s">
        <v>45</v>
      </c>
      <c r="B116" s="57" t="str">
        <f>IF(RISCOS!$R$107=0,"",RISCOS!$R$107)</f>
        <v/>
      </c>
      <c r="C116" s="152"/>
      <c r="D116" s="152"/>
      <c r="E116" s="38" t="str">
        <f>IF(TRATAMENTO!E116="","",TRATAMENTO!E116)</f>
        <v/>
      </c>
      <c r="F116" s="38" t="str">
        <f>IF(TRATAMENTO!G116="","",TRATAMENTO!G116)</f>
        <v/>
      </c>
      <c r="G116" s="38" t="str">
        <f>IF(TRATAMENTO!J116="","",TRATAMENTO!J116)</f>
        <v/>
      </c>
      <c r="H116" s="36"/>
      <c r="I116" s="36"/>
      <c r="J116" s="36"/>
      <c r="K116" s="36"/>
      <c r="L116" s="36"/>
    </row>
    <row r="117" spans="1:12" ht="31.5" customHeight="1" thickBot="1" x14ac:dyDescent="0.3">
      <c r="A117" t="s">
        <v>45</v>
      </c>
      <c r="B117" s="54" t="str">
        <f>IF(RISCOS!$R$117=0,"",RISCOS!$R$117)</f>
        <v/>
      </c>
      <c r="C117" s="150" t="str">
        <f>IF(RISCOS!B117="","",RISCOS!B117)</f>
        <v/>
      </c>
      <c r="D117" s="150">
        <f>RISCOS!C117</f>
        <v>0</v>
      </c>
      <c r="E117" s="38" t="str">
        <f>IF(TRATAMENTO!E117="","",TRATAMENTO!E117)</f>
        <v/>
      </c>
      <c r="F117" s="38" t="str">
        <f>IF(TRATAMENTO!G117="","",TRATAMENTO!G117)</f>
        <v/>
      </c>
      <c r="G117" s="38" t="str">
        <f>IF(TRATAMENTO!J117="","",TRATAMENTO!J117)</f>
        <v/>
      </c>
      <c r="H117" s="36"/>
      <c r="I117" s="36"/>
      <c r="J117" s="36"/>
      <c r="K117" s="36"/>
      <c r="L117" s="36"/>
    </row>
    <row r="118" spans="1:12" ht="31.5" customHeight="1" thickBot="1" x14ac:dyDescent="0.3">
      <c r="A118" t="s">
        <v>45</v>
      </c>
      <c r="B118" s="55" t="str">
        <f>IF(RISCOS!$R$117=0,"",RISCOS!$R$117)</f>
        <v/>
      </c>
      <c r="C118" s="151"/>
      <c r="D118" s="151"/>
      <c r="E118" s="38" t="str">
        <f>IF(TRATAMENTO!E118="","",TRATAMENTO!E118)</f>
        <v/>
      </c>
      <c r="F118" s="38" t="str">
        <f>IF(TRATAMENTO!G118="","",TRATAMENTO!G118)</f>
        <v/>
      </c>
      <c r="G118" s="38" t="str">
        <f>IF(TRATAMENTO!J118="","",TRATAMENTO!J118)</f>
        <v/>
      </c>
      <c r="H118" s="36"/>
      <c r="I118" s="36"/>
      <c r="J118" s="36"/>
      <c r="K118" s="36"/>
      <c r="L118" s="36"/>
    </row>
    <row r="119" spans="1:12" ht="31.5" customHeight="1" thickBot="1" x14ac:dyDescent="0.3">
      <c r="A119" t="s">
        <v>45</v>
      </c>
      <c r="B119" s="55" t="str">
        <f>IF(RISCOS!$R$117=0,"",RISCOS!$R$117)</f>
        <v/>
      </c>
      <c r="C119" s="151"/>
      <c r="D119" s="151"/>
      <c r="E119" s="38" t="str">
        <f>IF(TRATAMENTO!E119="","",TRATAMENTO!E119)</f>
        <v/>
      </c>
      <c r="F119" s="38" t="str">
        <f>IF(TRATAMENTO!G119="","",TRATAMENTO!G119)</f>
        <v/>
      </c>
      <c r="G119" s="38" t="str">
        <f>IF(TRATAMENTO!J119="","",TRATAMENTO!J119)</f>
        <v/>
      </c>
      <c r="H119" s="36"/>
      <c r="I119" s="36"/>
      <c r="J119" s="36"/>
      <c r="K119" s="36"/>
      <c r="L119" s="36"/>
    </row>
    <row r="120" spans="1:12" ht="31.5" customHeight="1" thickBot="1" x14ac:dyDescent="0.3">
      <c r="A120" t="s">
        <v>45</v>
      </c>
      <c r="B120" s="55" t="str">
        <f>IF(RISCOS!$R$117=0,"",RISCOS!$R$117)</f>
        <v/>
      </c>
      <c r="C120" s="151"/>
      <c r="D120" s="151"/>
      <c r="E120" s="38" t="str">
        <f>IF(TRATAMENTO!E120="","",TRATAMENTO!E120)</f>
        <v/>
      </c>
      <c r="F120" s="38" t="str">
        <f>IF(TRATAMENTO!G120="","",TRATAMENTO!G120)</f>
        <v/>
      </c>
      <c r="G120" s="38" t="str">
        <f>IF(TRATAMENTO!J120="","",TRATAMENTO!J120)</f>
        <v/>
      </c>
      <c r="H120" s="36"/>
      <c r="I120" s="36"/>
      <c r="J120" s="36"/>
      <c r="K120" s="36"/>
      <c r="L120" s="36"/>
    </row>
    <row r="121" spans="1:12" ht="31.5" customHeight="1" thickBot="1" x14ac:dyDescent="0.3">
      <c r="A121" t="s">
        <v>45</v>
      </c>
      <c r="B121" s="56" t="str">
        <f>IF(RISCOS!$R$117=0,"",RISCOS!$R$117)</f>
        <v/>
      </c>
      <c r="C121" s="151"/>
      <c r="D121" s="151"/>
      <c r="E121" s="38" t="str">
        <f>IF(TRATAMENTO!E121="","",TRATAMENTO!E121)</f>
        <v/>
      </c>
      <c r="F121" s="38" t="str">
        <f>IF(TRATAMENTO!G121="","",TRATAMENTO!G121)</f>
        <v/>
      </c>
      <c r="G121" s="38" t="str">
        <f>IF(TRATAMENTO!J121="","",TRATAMENTO!J121)</f>
        <v/>
      </c>
      <c r="H121" s="36"/>
      <c r="I121" s="36"/>
      <c r="J121" s="36"/>
      <c r="K121" s="36"/>
      <c r="L121" s="36"/>
    </row>
    <row r="122" spans="1:12" ht="31.5" customHeight="1" thickBot="1" x14ac:dyDescent="0.3">
      <c r="A122" t="s">
        <v>45</v>
      </c>
      <c r="B122" s="55" t="str">
        <f>IF(RISCOS!$R$117=0,"",RISCOS!$R$117)</f>
        <v/>
      </c>
      <c r="C122" s="151"/>
      <c r="D122" s="151"/>
      <c r="E122" s="38" t="str">
        <f>IF(TRATAMENTO!E122="","",TRATAMENTO!E122)</f>
        <v/>
      </c>
      <c r="F122" s="38" t="str">
        <f>IF(TRATAMENTO!G122="","",TRATAMENTO!G122)</f>
        <v/>
      </c>
      <c r="G122" s="38" t="str">
        <f>IF(TRATAMENTO!J122="","",TRATAMENTO!J122)</f>
        <v/>
      </c>
      <c r="H122" s="36"/>
      <c r="I122" s="36"/>
      <c r="J122" s="36"/>
      <c r="K122" s="36"/>
      <c r="L122" s="36"/>
    </row>
    <row r="123" spans="1:12" ht="31.5" customHeight="1" thickBot="1" x14ac:dyDescent="0.3">
      <c r="A123" t="s">
        <v>45</v>
      </c>
      <c r="B123" s="55" t="str">
        <f>IF(RISCOS!$R$117=0,"",RISCOS!$R$117)</f>
        <v/>
      </c>
      <c r="C123" s="151"/>
      <c r="D123" s="151"/>
      <c r="E123" s="38" t="str">
        <f>IF(TRATAMENTO!E123="","",TRATAMENTO!E123)</f>
        <v/>
      </c>
      <c r="F123" s="38" t="str">
        <f>IF(TRATAMENTO!G123="","",TRATAMENTO!G123)</f>
        <v/>
      </c>
      <c r="G123" s="38" t="str">
        <f>IF(TRATAMENTO!J123="","",TRATAMENTO!J123)</f>
        <v/>
      </c>
      <c r="H123" s="36"/>
      <c r="I123" s="36"/>
      <c r="J123" s="36"/>
      <c r="K123" s="36"/>
      <c r="L123" s="36"/>
    </row>
    <row r="124" spans="1:12" ht="31.5" customHeight="1" thickBot="1" x14ac:dyDescent="0.3">
      <c r="A124" t="s">
        <v>45</v>
      </c>
      <c r="B124" s="55" t="str">
        <f>IF(RISCOS!$R$117=0,"",RISCOS!$R$117)</f>
        <v/>
      </c>
      <c r="C124" s="151"/>
      <c r="D124" s="151"/>
      <c r="E124" s="38" t="str">
        <f>IF(TRATAMENTO!E124="","",TRATAMENTO!E124)</f>
        <v/>
      </c>
      <c r="F124" s="38" t="str">
        <f>IF(TRATAMENTO!G124="","",TRATAMENTO!G124)</f>
        <v/>
      </c>
      <c r="G124" s="38" t="str">
        <f>IF(TRATAMENTO!J124="","",TRATAMENTO!J124)</f>
        <v/>
      </c>
      <c r="H124" s="36"/>
      <c r="I124" s="36"/>
      <c r="J124" s="36"/>
      <c r="K124" s="36"/>
      <c r="L124" s="36"/>
    </row>
    <row r="125" spans="1:12" ht="31.5" customHeight="1" thickBot="1" x14ac:dyDescent="0.3">
      <c r="A125" t="s">
        <v>45</v>
      </c>
      <c r="B125" s="55" t="str">
        <f>IF(RISCOS!$R$117=0,"",RISCOS!$R$117)</f>
        <v/>
      </c>
      <c r="C125" s="151"/>
      <c r="D125" s="151"/>
      <c r="E125" s="38" t="str">
        <f>IF(TRATAMENTO!E125="","",TRATAMENTO!E125)</f>
        <v/>
      </c>
      <c r="F125" s="38" t="str">
        <f>IF(TRATAMENTO!G125="","",TRATAMENTO!G125)</f>
        <v/>
      </c>
      <c r="G125" s="38" t="str">
        <f>IF(TRATAMENTO!J125="","",TRATAMENTO!J125)</f>
        <v/>
      </c>
      <c r="H125" s="36"/>
      <c r="I125" s="36"/>
      <c r="J125" s="36"/>
      <c r="K125" s="36"/>
      <c r="L125" s="36"/>
    </row>
    <row r="126" spans="1:12" ht="31.5" customHeight="1" thickBot="1" x14ac:dyDescent="0.3">
      <c r="A126" t="s">
        <v>45</v>
      </c>
      <c r="B126" s="57" t="str">
        <f>IF(RISCOS!$R$117=0,"",RISCOS!$R$117)</f>
        <v/>
      </c>
      <c r="C126" s="152"/>
      <c r="D126" s="152"/>
      <c r="E126" s="38" t="str">
        <f>IF(TRATAMENTO!E126="","",TRATAMENTO!E126)</f>
        <v/>
      </c>
      <c r="F126" s="38" t="str">
        <f>IF(TRATAMENTO!G126="","",TRATAMENTO!G126)</f>
        <v/>
      </c>
      <c r="G126" s="38" t="str">
        <f>IF(TRATAMENTO!J126="","",TRATAMENTO!J126)</f>
        <v/>
      </c>
      <c r="H126" s="36"/>
      <c r="I126" s="36"/>
      <c r="J126" s="36"/>
      <c r="K126" s="36"/>
      <c r="L126" s="36"/>
    </row>
    <row r="127" spans="1:12" ht="31.5" customHeight="1" thickBot="1" x14ac:dyDescent="0.3">
      <c r="A127" t="s">
        <v>45</v>
      </c>
      <c r="B127" s="54" t="str">
        <f>IF(RISCOS!$R$127=0,"",RISCOS!$R$127)</f>
        <v/>
      </c>
      <c r="C127" s="150" t="str">
        <f>IF(RISCOS!B127="","",RISCOS!B127)</f>
        <v/>
      </c>
      <c r="D127" s="150">
        <f>RISCOS!C127</f>
        <v>0</v>
      </c>
      <c r="E127" s="38" t="str">
        <f>IF(TRATAMENTO!E127="","",TRATAMENTO!E127)</f>
        <v/>
      </c>
      <c r="F127" s="38" t="str">
        <f>IF(TRATAMENTO!G127="","",TRATAMENTO!G127)</f>
        <v/>
      </c>
      <c r="G127" s="38" t="str">
        <f>IF(TRATAMENTO!J127="","",TRATAMENTO!J127)</f>
        <v/>
      </c>
      <c r="H127" s="36"/>
      <c r="I127" s="36"/>
      <c r="J127" s="36"/>
      <c r="K127" s="36"/>
      <c r="L127" s="36"/>
    </row>
    <row r="128" spans="1:12" ht="31.5" customHeight="1" thickBot="1" x14ac:dyDescent="0.3">
      <c r="A128" t="s">
        <v>45</v>
      </c>
      <c r="B128" s="55" t="str">
        <f>IF(RISCOS!$R$127=0,"",RISCOS!$R$127)</f>
        <v/>
      </c>
      <c r="C128" s="151"/>
      <c r="D128" s="151"/>
      <c r="E128" s="38" t="str">
        <f>IF(TRATAMENTO!E128="","",TRATAMENTO!E128)</f>
        <v/>
      </c>
      <c r="F128" s="38" t="str">
        <f>IF(TRATAMENTO!G128="","",TRATAMENTO!G128)</f>
        <v/>
      </c>
      <c r="G128" s="38" t="str">
        <f>IF(TRATAMENTO!J128="","",TRATAMENTO!J128)</f>
        <v/>
      </c>
      <c r="H128" s="36"/>
      <c r="I128" s="36"/>
      <c r="J128" s="36"/>
      <c r="K128" s="36"/>
      <c r="L128" s="36"/>
    </row>
    <row r="129" spans="1:12" ht="31.5" customHeight="1" thickBot="1" x14ac:dyDescent="0.3">
      <c r="A129" t="s">
        <v>45</v>
      </c>
      <c r="B129" s="55" t="str">
        <f>IF(RISCOS!$R$127=0,"",RISCOS!$R$127)</f>
        <v/>
      </c>
      <c r="C129" s="151"/>
      <c r="D129" s="151"/>
      <c r="E129" s="38" t="str">
        <f>IF(TRATAMENTO!E129="","",TRATAMENTO!E129)</f>
        <v/>
      </c>
      <c r="F129" s="38" t="str">
        <f>IF(TRATAMENTO!G129="","",TRATAMENTO!G129)</f>
        <v/>
      </c>
      <c r="G129" s="38" t="str">
        <f>IF(TRATAMENTO!J129="","",TRATAMENTO!J129)</f>
        <v/>
      </c>
      <c r="H129" s="36"/>
      <c r="I129" s="36"/>
      <c r="J129" s="36"/>
      <c r="K129" s="36"/>
      <c r="L129" s="36"/>
    </row>
    <row r="130" spans="1:12" ht="31.5" customHeight="1" thickBot="1" x14ac:dyDescent="0.3">
      <c r="A130" t="s">
        <v>45</v>
      </c>
      <c r="B130" s="55" t="str">
        <f>IF(RISCOS!$R$127=0,"",RISCOS!$R$127)</f>
        <v/>
      </c>
      <c r="C130" s="151"/>
      <c r="D130" s="151"/>
      <c r="E130" s="38" t="str">
        <f>IF(TRATAMENTO!E130="","",TRATAMENTO!E130)</f>
        <v/>
      </c>
      <c r="F130" s="38" t="str">
        <f>IF(TRATAMENTO!G130="","",TRATAMENTO!G130)</f>
        <v/>
      </c>
      <c r="G130" s="38" t="str">
        <f>IF(TRATAMENTO!J130="","",TRATAMENTO!J130)</f>
        <v/>
      </c>
      <c r="H130" s="36"/>
      <c r="I130" s="36"/>
      <c r="J130" s="36"/>
      <c r="K130" s="36"/>
      <c r="L130" s="36"/>
    </row>
    <row r="131" spans="1:12" ht="31.5" customHeight="1" thickBot="1" x14ac:dyDescent="0.3">
      <c r="A131" t="s">
        <v>45</v>
      </c>
      <c r="B131" s="56" t="str">
        <f>IF(RISCOS!$R$127=0,"",RISCOS!$R$127)</f>
        <v/>
      </c>
      <c r="C131" s="151"/>
      <c r="D131" s="151"/>
      <c r="E131" s="38" t="str">
        <f>IF(TRATAMENTO!E131="","",TRATAMENTO!E131)</f>
        <v/>
      </c>
      <c r="F131" s="38" t="str">
        <f>IF(TRATAMENTO!G131="","",TRATAMENTO!G131)</f>
        <v/>
      </c>
      <c r="G131" s="38" t="str">
        <f>IF(TRATAMENTO!J131="","",TRATAMENTO!J131)</f>
        <v/>
      </c>
      <c r="H131" s="36"/>
      <c r="I131" s="36"/>
      <c r="J131" s="36"/>
      <c r="K131" s="36"/>
      <c r="L131" s="36"/>
    </row>
    <row r="132" spans="1:12" ht="31.5" customHeight="1" thickBot="1" x14ac:dyDescent="0.3">
      <c r="A132" t="s">
        <v>45</v>
      </c>
      <c r="B132" s="55" t="str">
        <f>IF(RISCOS!$R$127=0,"",RISCOS!$R$127)</f>
        <v/>
      </c>
      <c r="C132" s="151"/>
      <c r="D132" s="151"/>
      <c r="E132" s="38" t="str">
        <f>IF(TRATAMENTO!E132="","",TRATAMENTO!E132)</f>
        <v/>
      </c>
      <c r="F132" s="38" t="str">
        <f>IF(TRATAMENTO!G132="","",TRATAMENTO!G132)</f>
        <v/>
      </c>
      <c r="G132" s="38" t="str">
        <f>IF(TRATAMENTO!J132="","",TRATAMENTO!J132)</f>
        <v/>
      </c>
      <c r="H132" s="36"/>
      <c r="I132" s="36"/>
      <c r="J132" s="36"/>
      <c r="K132" s="36"/>
      <c r="L132" s="36"/>
    </row>
    <row r="133" spans="1:12" ht="31.5" customHeight="1" thickBot="1" x14ac:dyDescent="0.3">
      <c r="A133" t="s">
        <v>45</v>
      </c>
      <c r="B133" s="55" t="str">
        <f>IF(RISCOS!$R$127=0,"",RISCOS!$R$127)</f>
        <v/>
      </c>
      <c r="C133" s="151"/>
      <c r="D133" s="151"/>
      <c r="E133" s="38" t="str">
        <f>IF(TRATAMENTO!E133="","",TRATAMENTO!E133)</f>
        <v/>
      </c>
      <c r="F133" s="38" t="str">
        <f>IF(TRATAMENTO!G133="","",TRATAMENTO!G133)</f>
        <v/>
      </c>
      <c r="G133" s="38" t="str">
        <f>IF(TRATAMENTO!J133="","",TRATAMENTO!J133)</f>
        <v/>
      </c>
      <c r="H133" s="36"/>
      <c r="I133" s="36"/>
      <c r="J133" s="36"/>
      <c r="K133" s="36"/>
      <c r="L133" s="36"/>
    </row>
    <row r="134" spans="1:12" ht="31.5" customHeight="1" thickBot="1" x14ac:dyDescent="0.3">
      <c r="A134" t="s">
        <v>45</v>
      </c>
      <c r="B134" s="55" t="str">
        <f>IF(RISCOS!$R$127=0,"",RISCOS!$R$127)</f>
        <v/>
      </c>
      <c r="C134" s="151"/>
      <c r="D134" s="151"/>
      <c r="E134" s="38" t="str">
        <f>IF(TRATAMENTO!E134="","",TRATAMENTO!E134)</f>
        <v/>
      </c>
      <c r="F134" s="38" t="str">
        <f>IF(TRATAMENTO!G134="","",TRATAMENTO!G134)</f>
        <v/>
      </c>
      <c r="G134" s="38" t="str">
        <f>IF(TRATAMENTO!J134="","",TRATAMENTO!J134)</f>
        <v/>
      </c>
      <c r="H134" s="36"/>
      <c r="I134" s="36"/>
      <c r="J134" s="36"/>
      <c r="K134" s="36"/>
      <c r="L134" s="36"/>
    </row>
    <row r="135" spans="1:12" ht="31.5" customHeight="1" thickBot="1" x14ac:dyDescent="0.3">
      <c r="A135" t="s">
        <v>45</v>
      </c>
      <c r="B135" s="55" t="str">
        <f>IF(RISCOS!$R$127=0,"",RISCOS!$R$127)</f>
        <v/>
      </c>
      <c r="C135" s="151"/>
      <c r="D135" s="151"/>
      <c r="E135" s="38" t="str">
        <f>IF(TRATAMENTO!E135="","",TRATAMENTO!E135)</f>
        <v/>
      </c>
      <c r="F135" s="38" t="str">
        <f>IF(TRATAMENTO!G135="","",TRATAMENTO!G135)</f>
        <v/>
      </c>
      <c r="G135" s="38" t="str">
        <f>IF(TRATAMENTO!J135="","",TRATAMENTO!J135)</f>
        <v/>
      </c>
      <c r="H135" s="36"/>
      <c r="I135" s="36"/>
      <c r="J135" s="36"/>
      <c r="K135" s="36"/>
      <c r="L135" s="36"/>
    </row>
    <row r="136" spans="1:12" ht="31.5" customHeight="1" thickBot="1" x14ac:dyDescent="0.3">
      <c r="A136" t="s">
        <v>45</v>
      </c>
      <c r="B136" s="57" t="str">
        <f>IF(RISCOS!$R$127=0,"",RISCOS!$R$127)</f>
        <v/>
      </c>
      <c r="C136" s="152"/>
      <c r="D136" s="152"/>
      <c r="E136" s="38" t="str">
        <f>IF(TRATAMENTO!E136="","",TRATAMENTO!E136)</f>
        <v/>
      </c>
      <c r="F136" s="38" t="str">
        <f>IF(TRATAMENTO!G136="","",TRATAMENTO!G136)</f>
        <v/>
      </c>
      <c r="G136" s="38" t="str">
        <f>IF(TRATAMENTO!J136="","",TRATAMENTO!J136)</f>
        <v/>
      </c>
      <c r="H136" s="36"/>
      <c r="I136" s="36"/>
      <c r="J136" s="36"/>
      <c r="K136" s="36"/>
      <c r="L136" s="36"/>
    </row>
    <row r="137" spans="1:12" ht="31.5" customHeight="1" thickBot="1" x14ac:dyDescent="0.3">
      <c r="A137" t="s">
        <v>45</v>
      </c>
      <c r="B137" s="54" t="str">
        <f>IF(RISCOS!$R$137=0,"",RISCOS!$R$137)</f>
        <v/>
      </c>
      <c r="C137" s="150" t="str">
        <f>IF(RISCOS!B137="","",RISCOS!B137)</f>
        <v/>
      </c>
      <c r="D137" s="150">
        <f>RISCOS!C137</f>
        <v>0</v>
      </c>
      <c r="E137" s="38" t="str">
        <f>IF(TRATAMENTO!E137="","",TRATAMENTO!E137)</f>
        <v/>
      </c>
      <c r="F137" s="38" t="str">
        <f>IF(TRATAMENTO!G137="","",TRATAMENTO!G137)</f>
        <v/>
      </c>
      <c r="G137" s="38" t="str">
        <f>IF(TRATAMENTO!J137="","",TRATAMENTO!J137)</f>
        <v/>
      </c>
      <c r="H137" s="36"/>
      <c r="I137" s="36"/>
      <c r="J137" s="36"/>
      <c r="K137" s="36"/>
      <c r="L137" s="36"/>
    </row>
    <row r="138" spans="1:12" ht="31.5" customHeight="1" thickBot="1" x14ac:dyDescent="0.3">
      <c r="A138" t="s">
        <v>45</v>
      </c>
      <c r="B138" s="55" t="str">
        <f>IF(RISCOS!$R$137=0,"",RISCOS!$R$137)</f>
        <v/>
      </c>
      <c r="C138" s="151"/>
      <c r="D138" s="151"/>
      <c r="E138" s="38" t="str">
        <f>IF(TRATAMENTO!E138="","",TRATAMENTO!E138)</f>
        <v/>
      </c>
      <c r="F138" s="38" t="str">
        <f>IF(TRATAMENTO!G138="","",TRATAMENTO!G138)</f>
        <v/>
      </c>
      <c r="G138" s="38" t="str">
        <f>IF(TRATAMENTO!J138="","",TRATAMENTO!J138)</f>
        <v/>
      </c>
      <c r="H138" s="36"/>
      <c r="I138" s="36"/>
      <c r="J138" s="36"/>
      <c r="K138" s="36"/>
      <c r="L138" s="36"/>
    </row>
    <row r="139" spans="1:12" ht="31.5" customHeight="1" thickBot="1" x14ac:dyDescent="0.3">
      <c r="A139" t="s">
        <v>45</v>
      </c>
      <c r="B139" s="55" t="str">
        <f>IF(RISCOS!$R$137=0,"",RISCOS!$R$137)</f>
        <v/>
      </c>
      <c r="C139" s="151"/>
      <c r="D139" s="151"/>
      <c r="E139" s="38" t="str">
        <f>IF(TRATAMENTO!E139="","",TRATAMENTO!E139)</f>
        <v/>
      </c>
      <c r="F139" s="38" t="str">
        <f>IF(TRATAMENTO!G139="","",TRATAMENTO!G139)</f>
        <v/>
      </c>
      <c r="G139" s="38" t="str">
        <f>IF(TRATAMENTO!J139="","",TRATAMENTO!J139)</f>
        <v/>
      </c>
      <c r="H139" s="36"/>
      <c r="I139" s="36"/>
      <c r="J139" s="36"/>
      <c r="K139" s="36"/>
      <c r="L139" s="36"/>
    </row>
    <row r="140" spans="1:12" ht="31.5" customHeight="1" thickBot="1" x14ac:dyDescent="0.3">
      <c r="A140" t="s">
        <v>45</v>
      </c>
      <c r="B140" s="55" t="str">
        <f>IF(RISCOS!$R$137=0,"",RISCOS!$R$137)</f>
        <v/>
      </c>
      <c r="C140" s="151"/>
      <c r="D140" s="151"/>
      <c r="E140" s="38" t="str">
        <f>IF(TRATAMENTO!E140="","",TRATAMENTO!E140)</f>
        <v/>
      </c>
      <c r="F140" s="38" t="str">
        <f>IF(TRATAMENTO!G140="","",TRATAMENTO!G140)</f>
        <v/>
      </c>
      <c r="G140" s="38" t="str">
        <f>IF(TRATAMENTO!J140="","",TRATAMENTO!J140)</f>
        <v/>
      </c>
      <c r="H140" s="36"/>
      <c r="I140" s="36"/>
      <c r="J140" s="36"/>
      <c r="K140" s="36"/>
      <c r="L140" s="36"/>
    </row>
    <row r="141" spans="1:12" ht="31.5" customHeight="1" thickBot="1" x14ac:dyDescent="0.3">
      <c r="A141" t="s">
        <v>45</v>
      </c>
      <c r="B141" s="56" t="str">
        <f>IF(RISCOS!$R$137=0,"",RISCOS!$R$137)</f>
        <v/>
      </c>
      <c r="C141" s="151"/>
      <c r="D141" s="151"/>
      <c r="E141" s="38" t="str">
        <f>IF(TRATAMENTO!E141="","",TRATAMENTO!E141)</f>
        <v/>
      </c>
      <c r="F141" s="38" t="str">
        <f>IF(TRATAMENTO!G141="","",TRATAMENTO!G141)</f>
        <v/>
      </c>
      <c r="G141" s="38" t="str">
        <f>IF(TRATAMENTO!J141="","",TRATAMENTO!J141)</f>
        <v/>
      </c>
      <c r="H141" s="36"/>
      <c r="I141" s="36"/>
      <c r="J141" s="36"/>
      <c r="K141" s="36"/>
      <c r="L141" s="36"/>
    </row>
    <row r="142" spans="1:12" ht="31.5" customHeight="1" thickBot="1" x14ac:dyDescent="0.3">
      <c r="A142" t="s">
        <v>45</v>
      </c>
      <c r="B142" s="55" t="str">
        <f>IF(RISCOS!$R$137=0,"",RISCOS!$R$137)</f>
        <v/>
      </c>
      <c r="C142" s="151"/>
      <c r="D142" s="151"/>
      <c r="E142" s="38" t="str">
        <f>IF(TRATAMENTO!E142="","",TRATAMENTO!E142)</f>
        <v/>
      </c>
      <c r="F142" s="38" t="str">
        <f>IF(TRATAMENTO!G142="","",TRATAMENTO!G142)</f>
        <v/>
      </c>
      <c r="G142" s="38" t="str">
        <f>IF(TRATAMENTO!J142="","",TRATAMENTO!J142)</f>
        <v/>
      </c>
      <c r="H142" s="36"/>
      <c r="I142" s="36"/>
      <c r="J142" s="36"/>
      <c r="K142" s="36"/>
      <c r="L142" s="36"/>
    </row>
    <row r="143" spans="1:12" ht="31.5" customHeight="1" thickBot="1" x14ac:dyDescent="0.3">
      <c r="A143" t="s">
        <v>45</v>
      </c>
      <c r="B143" s="55" t="str">
        <f>IF(RISCOS!$R$137=0,"",RISCOS!$R$137)</f>
        <v/>
      </c>
      <c r="C143" s="151"/>
      <c r="D143" s="151"/>
      <c r="E143" s="38" t="str">
        <f>IF(TRATAMENTO!E143="","",TRATAMENTO!E143)</f>
        <v/>
      </c>
      <c r="F143" s="38" t="str">
        <f>IF(TRATAMENTO!G143="","",TRATAMENTO!G143)</f>
        <v/>
      </c>
      <c r="G143" s="38" t="str">
        <f>IF(TRATAMENTO!J143="","",TRATAMENTO!J143)</f>
        <v/>
      </c>
      <c r="H143" s="36"/>
      <c r="I143" s="36"/>
      <c r="J143" s="36"/>
      <c r="K143" s="36"/>
      <c r="L143" s="36"/>
    </row>
    <row r="144" spans="1:12" ht="31.5" customHeight="1" thickBot="1" x14ac:dyDescent="0.3">
      <c r="A144" t="s">
        <v>45</v>
      </c>
      <c r="B144" s="55" t="str">
        <f>IF(RISCOS!$R$137=0,"",RISCOS!$R$137)</f>
        <v/>
      </c>
      <c r="C144" s="151"/>
      <c r="D144" s="151"/>
      <c r="E144" s="38" t="str">
        <f>IF(TRATAMENTO!E144="","",TRATAMENTO!E144)</f>
        <v/>
      </c>
      <c r="F144" s="38" t="str">
        <f>IF(TRATAMENTO!G144="","",TRATAMENTO!G144)</f>
        <v/>
      </c>
      <c r="G144" s="38" t="str">
        <f>IF(TRATAMENTO!J144="","",TRATAMENTO!J144)</f>
        <v/>
      </c>
      <c r="H144" s="36"/>
      <c r="I144" s="36"/>
      <c r="J144" s="36"/>
      <c r="K144" s="36"/>
      <c r="L144" s="36"/>
    </row>
    <row r="145" spans="1:12" ht="31.5" customHeight="1" thickBot="1" x14ac:dyDescent="0.3">
      <c r="A145" t="s">
        <v>45</v>
      </c>
      <c r="B145" s="55" t="str">
        <f>IF(RISCOS!$R$137=0,"",RISCOS!$R$137)</f>
        <v/>
      </c>
      <c r="C145" s="151"/>
      <c r="D145" s="151"/>
      <c r="E145" s="38" t="str">
        <f>IF(TRATAMENTO!E145="","",TRATAMENTO!E145)</f>
        <v/>
      </c>
      <c r="F145" s="38" t="str">
        <f>IF(TRATAMENTO!G145="","",TRATAMENTO!G145)</f>
        <v/>
      </c>
      <c r="G145" s="38" t="str">
        <f>IF(TRATAMENTO!J145="","",TRATAMENTO!J145)</f>
        <v/>
      </c>
      <c r="H145" s="36"/>
      <c r="I145" s="36"/>
      <c r="J145" s="36"/>
      <c r="K145" s="36"/>
      <c r="L145" s="36"/>
    </row>
    <row r="146" spans="1:12" ht="31.5" customHeight="1" thickBot="1" x14ac:dyDescent="0.3">
      <c r="A146" t="s">
        <v>45</v>
      </c>
      <c r="B146" s="57" t="str">
        <f>IF(RISCOS!$R$137=0,"",RISCOS!$R$137)</f>
        <v/>
      </c>
      <c r="C146" s="152"/>
      <c r="D146" s="152"/>
      <c r="E146" s="38" t="str">
        <f>IF(TRATAMENTO!E146="","",TRATAMENTO!E146)</f>
        <v/>
      </c>
      <c r="F146" s="38" t="str">
        <f>IF(TRATAMENTO!G146="","",TRATAMENTO!G146)</f>
        <v/>
      </c>
      <c r="G146" s="38" t="str">
        <f>IF(TRATAMENTO!J146="","",TRATAMENTO!J146)</f>
        <v/>
      </c>
      <c r="H146" s="36"/>
      <c r="I146" s="36"/>
      <c r="J146" s="36"/>
      <c r="K146" s="36"/>
      <c r="L146" s="36"/>
    </row>
    <row r="147" spans="1:12" ht="31.5" customHeight="1" thickBot="1" x14ac:dyDescent="0.3">
      <c r="A147" t="s">
        <v>45</v>
      </c>
      <c r="B147" s="54" t="str">
        <f>IF(RISCOS!$R$147=0,"",RISCOS!$R$147)</f>
        <v/>
      </c>
      <c r="C147" s="150" t="str">
        <f>IF(RISCOS!B147="","",RISCOS!B147)</f>
        <v/>
      </c>
      <c r="D147" s="150">
        <f>RISCOS!C147</f>
        <v>0</v>
      </c>
      <c r="E147" s="38" t="str">
        <f>IF(TRATAMENTO!E147="","",TRATAMENTO!E147)</f>
        <v/>
      </c>
      <c r="F147" s="38" t="str">
        <f>IF(TRATAMENTO!G147="","",TRATAMENTO!G147)</f>
        <v/>
      </c>
      <c r="G147" s="38" t="str">
        <f>IF(TRATAMENTO!J147="","",TRATAMENTO!J147)</f>
        <v/>
      </c>
      <c r="H147" s="36"/>
      <c r="I147" s="36"/>
      <c r="J147" s="36"/>
      <c r="K147" s="36"/>
      <c r="L147" s="36"/>
    </row>
    <row r="148" spans="1:12" ht="31.5" customHeight="1" thickBot="1" x14ac:dyDescent="0.3">
      <c r="A148" t="s">
        <v>45</v>
      </c>
      <c r="B148" s="55" t="str">
        <f>IF(RISCOS!$R$147=0,"",RISCOS!$R$147)</f>
        <v/>
      </c>
      <c r="C148" s="151"/>
      <c r="D148" s="151"/>
      <c r="E148" s="38" t="str">
        <f>IF(TRATAMENTO!E148="","",TRATAMENTO!E148)</f>
        <v/>
      </c>
      <c r="F148" s="38" t="str">
        <f>IF(TRATAMENTO!G148="","",TRATAMENTO!G148)</f>
        <v/>
      </c>
      <c r="G148" s="38" t="str">
        <f>IF(TRATAMENTO!J148="","",TRATAMENTO!J148)</f>
        <v/>
      </c>
      <c r="H148" s="36"/>
      <c r="I148" s="36"/>
      <c r="J148" s="36"/>
      <c r="K148" s="36"/>
      <c r="L148" s="36"/>
    </row>
    <row r="149" spans="1:12" ht="31.5" customHeight="1" thickBot="1" x14ac:dyDescent="0.3">
      <c r="A149" t="s">
        <v>45</v>
      </c>
      <c r="B149" s="55" t="str">
        <f>IF(RISCOS!$R$147=0,"",RISCOS!$R$147)</f>
        <v/>
      </c>
      <c r="C149" s="151"/>
      <c r="D149" s="151"/>
      <c r="E149" s="38" t="str">
        <f>IF(TRATAMENTO!E149="","",TRATAMENTO!E149)</f>
        <v/>
      </c>
      <c r="F149" s="38" t="str">
        <f>IF(TRATAMENTO!G149="","",TRATAMENTO!G149)</f>
        <v/>
      </c>
      <c r="G149" s="38" t="str">
        <f>IF(TRATAMENTO!J149="","",TRATAMENTO!J149)</f>
        <v/>
      </c>
      <c r="H149" s="36"/>
      <c r="I149" s="36"/>
      <c r="J149" s="36"/>
      <c r="K149" s="36"/>
      <c r="L149" s="36"/>
    </row>
    <row r="150" spans="1:12" ht="31.5" customHeight="1" thickBot="1" x14ac:dyDescent="0.3">
      <c r="A150" t="s">
        <v>45</v>
      </c>
      <c r="B150" s="55" t="str">
        <f>IF(RISCOS!$R$147=0,"",RISCOS!$R$147)</f>
        <v/>
      </c>
      <c r="C150" s="151"/>
      <c r="D150" s="151"/>
      <c r="E150" s="38" t="str">
        <f>IF(TRATAMENTO!E150="","",TRATAMENTO!E150)</f>
        <v/>
      </c>
      <c r="F150" s="38" t="str">
        <f>IF(TRATAMENTO!G150="","",TRATAMENTO!G150)</f>
        <v/>
      </c>
      <c r="G150" s="38" t="str">
        <f>IF(TRATAMENTO!J150="","",TRATAMENTO!J150)</f>
        <v/>
      </c>
      <c r="H150" s="36"/>
      <c r="I150" s="36"/>
      <c r="J150" s="36"/>
      <c r="K150" s="36"/>
      <c r="L150" s="36"/>
    </row>
    <row r="151" spans="1:12" ht="31.5" customHeight="1" thickBot="1" x14ac:dyDescent="0.3">
      <c r="A151" t="s">
        <v>45</v>
      </c>
      <c r="B151" s="56" t="str">
        <f>IF(RISCOS!$R$147=0,"",RISCOS!$R$147)</f>
        <v/>
      </c>
      <c r="C151" s="151"/>
      <c r="D151" s="151"/>
      <c r="E151" s="38" t="str">
        <f>IF(TRATAMENTO!E151="","",TRATAMENTO!E151)</f>
        <v/>
      </c>
      <c r="F151" s="38" t="str">
        <f>IF(TRATAMENTO!G151="","",TRATAMENTO!G151)</f>
        <v/>
      </c>
      <c r="G151" s="38" t="str">
        <f>IF(TRATAMENTO!J151="","",TRATAMENTO!J151)</f>
        <v/>
      </c>
      <c r="H151" s="36"/>
      <c r="I151" s="36"/>
      <c r="J151" s="36"/>
      <c r="K151" s="36"/>
      <c r="L151" s="36"/>
    </row>
    <row r="152" spans="1:12" ht="31.5" customHeight="1" thickBot="1" x14ac:dyDescent="0.3">
      <c r="A152" t="s">
        <v>45</v>
      </c>
      <c r="B152" s="55" t="str">
        <f>IF(RISCOS!$R$147=0,"",RISCOS!$R$147)</f>
        <v/>
      </c>
      <c r="C152" s="151"/>
      <c r="D152" s="151"/>
      <c r="E152" s="38" t="str">
        <f>IF(TRATAMENTO!E152="","",TRATAMENTO!E152)</f>
        <v/>
      </c>
      <c r="F152" s="38" t="str">
        <f>IF(TRATAMENTO!G152="","",TRATAMENTO!G152)</f>
        <v/>
      </c>
      <c r="G152" s="38" t="str">
        <f>IF(TRATAMENTO!J152="","",TRATAMENTO!J152)</f>
        <v/>
      </c>
      <c r="H152" s="36"/>
      <c r="I152" s="36"/>
      <c r="J152" s="36"/>
      <c r="K152" s="36"/>
      <c r="L152" s="36"/>
    </row>
    <row r="153" spans="1:12" ht="31.5" customHeight="1" thickBot="1" x14ac:dyDescent="0.3">
      <c r="A153" t="s">
        <v>45</v>
      </c>
      <c r="B153" s="55" t="str">
        <f>IF(RISCOS!$R$147=0,"",RISCOS!$R$147)</f>
        <v/>
      </c>
      <c r="C153" s="151"/>
      <c r="D153" s="151"/>
      <c r="E153" s="38" t="str">
        <f>IF(TRATAMENTO!E153="","",TRATAMENTO!E153)</f>
        <v/>
      </c>
      <c r="F153" s="38" t="str">
        <f>IF(TRATAMENTO!G153="","",TRATAMENTO!G153)</f>
        <v/>
      </c>
      <c r="G153" s="38" t="str">
        <f>IF(TRATAMENTO!J153="","",TRATAMENTO!J153)</f>
        <v/>
      </c>
      <c r="H153" s="36"/>
      <c r="I153" s="36"/>
      <c r="J153" s="36"/>
      <c r="K153" s="36"/>
      <c r="L153" s="36"/>
    </row>
    <row r="154" spans="1:12" ht="31.5" customHeight="1" thickBot="1" x14ac:dyDescent="0.3">
      <c r="A154" t="s">
        <v>45</v>
      </c>
      <c r="B154" s="55" t="str">
        <f>IF(RISCOS!$R$147=0,"",RISCOS!$R$147)</f>
        <v/>
      </c>
      <c r="C154" s="151"/>
      <c r="D154" s="151"/>
      <c r="E154" s="38" t="str">
        <f>IF(TRATAMENTO!E154="","",TRATAMENTO!E154)</f>
        <v/>
      </c>
      <c r="F154" s="38" t="str">
        <f>IF(TRATAMENTO!G154="","",TRATAMENTO!G154)</f>
        <v/>
      </c>
      <c r="G154" s="38" t="str">
        <f>IF(TRATAMENTO!J154="","",TRATAMENTO!J154)</f>
        <v/>
      </c>
      <c r="H154" s="36"/>
      <c r="I154" s="36"/>
      <c r="J154" s="36"/>
      <c r="K154" s="36"/>
      <c r="L154" s="36"/>
    </row>
    <row r="155" spans="1:12" ht="31.5" customHeight="1" thickBot="1" x14ac:dyDescent="0.3">
      <c r="A155" t="s">
        <v>45</v>
      </c>
      <c r="B155" s="55" t="str">
        <f>IF(RISCOS!$R$147=0,"",RISCOS!$R$147)</f>
        <v/>
      </c>
      <c r="C155" s="151"/>
      <c r="D155" s="151"/>
      <c r="E155" s="38" t="str">
        <f>IF(TRATAMENTO!E155="","",TRATAMENTO!E155)</f>
        <v/>
      </c>
      <c r="F155" s="38" t="str">
        <f>IF(TRATAMENTO!G155="","",TRATAMENTO!G155)</f>
        <v/>
      </c>
      <c r="G155" s="38" t="str">
        <f>IF(TRATAMENTO!J155="","",TRATAMENTO!J155)</f>
        <v/>
      </c>
      <c r="H155" s="36"/>
      <c r="I155" s="36"/>
      <c r="J155" s="36"/>
      <c r="K155" s="36"/>
      <c r="L155" s="36"/>
    </row>
    <row r="156" spans="1:12" ht="31.5" customHeight="1" thickBot="1" x14ac:dyDescent="0.3">
      <c r="A156" t="s">
        <v>45</v>
      </c>
      <c r="B156" s="57" t="str">
        <f>IF(RISCOS!$R$147=0,"",RISCOS!$R$147)</f>
        <v/>
      </c>
      <c r="C156" s="152"/>
      <c r="D156" s="152"/>
      <c r="E156" s="38" t="str">
        <f>IF(TRATAMENTO!E156="","",TRATAMENTO!E156)</f>
        <v/>
      </c>
      <c r="F156" s="38" t="str">
        <f>IF(TRATAMENTO!G156="","",TRATAMENTO!G156)</f>
        <v/>
      </c>
      <c r="G156" s="38" t="str">
        <f>IF(TRATAMENTO!J156="","",TRATAMENTO!J156)</f>
        <v/>
      </c>
      <c r="H156" s="36"/>
      <c r="I156" s="36"/>
      <c r="J156" s="36"/>
      <c r="K156" s="36"/>
      <c r="L156" s="36"/>
    </row>
    <row r="157" spans="1:12" ht="31.5" customHeight="1" thickBot="1" x14ac:dyDescent="0.3">
      <c r="A157" t="s">
        <v>45</v>
      </c>
      <c r="B157" s="54" t="str">
        <f>IF(RISCOS!$R$157=0,"",RISCOS!$R$157)</f>
        <v/>
      </c>
      <c r="C157" s="150" t="str">
        <f>IF(RISCOS!B157="","",RISCOS!B157)</f>
        <v/>
      </c>
      <c r="D157" s="150">
        <f>RISCOS!C157</f>
        <v>0</v>
      </c>
      <c r="E157" s="38" t="str">
        <f>IF(TRATAMENTO!E157="","",TRATAMENTO!E157)</f>
        <v/>
      </c>
      <c r="F157" s="38" t="str">
        <f>IF(TRATAMENTO!G157="","",TRATAMENTO!G157)</f>
        <v/>
      </c>
      <c r="G157" s="38" t="str">
        <f>IF(TRATAMENTO!J157="","",TRATAMENTO!J157)</f>
        <v/>
      </c>
      <c r="H157" s="36"/>
      <c r="I157" s="36"/>
      <c r="J157" s="36"/>
      <c r="K157" s="36"/>
      <c r="L157" s="36"/>
    </row>
    <row r="158" spans="1:12" ht="31.5" customHeight="1" thickBot="1" x14ac:dyDescent="0.3">
      <c r="A158" t="s">
        <v>45</v>
      </c>
      <c r="B158" s="55" t="str">
        <f>IF(RISCOS!$R$157=0,"",RISCOS!$R$157)</f>
        <v/>
      </c>
      <c r="C158" s="151"/>
      <c r="D158" s="151"/>
      <c r="E158" s="38" t="str">
        <f>IF(TRATAMENTO!E158="","",TRATAMENTO!E158)</f>
        <v/>
      </c>
      <c r="F158" s="38" t="str">
        <f>IF(TRATAMENTO!G158="","",TRATAMENTO!G158)</f>
        <v/>
      </c>
      <c r="G158" s="38" t="str">
        <f>IF(TRATAMENTO!J158="","",TRATAMENTO!J158)</f>
        <v/>
      </c>
      <c r="H158" s="36"/>
      <c r="I158" s="36"/>
      <c r="J158" s="36"/>
      <c r="K158" s="36"/>
      <c r="L158" s="36"/>
    </row>
    <row r="159" spans="1:12" ht="31.5" customHeight="1" thickBot="1" x14ac:dyDescent="0.3">
      <c r="A159" t="s">
        <v>45</v>
      </c>
      <c r="B159" s="55" t="str">
        <f>IF(RISCOS!$R$157=0,"",RISCOS!$R$157)</f>
        <v/>
      </c>
      <c r="C159" s="151"/>
      <c r="D159" s="151"/>
      <c r="E159" s="38" t="str">
        <f>IF(TRATAMENTO!E159="","",TRATAMENTO!E159)</f>
        <v/>
      </c>
      <c r="F159" s="38" t="str">
        <f>IF(TRATAMENTO!G159="","",TRATAMENTO!G159)</f>
        <v/>
      </c>
      <c r="G159" s="38" t="str">
        <f>IF(TRATAMENTO!J159="","",TRATAMENTO!J159)</f>
        <v/>
      </c>
      <c r="H159" s="36"/>
      <c r="I159" s="36"/>
      <c r="J159" s="36"/>
      <c r="K159" s="36"/>
      <c r="L159" s="36"/>
    </row>
    <row r="160" spans="1:12" ht="31.5" customHeight="1" thickBot="1" x14ac:dyDescent="0.3">
      <c r="A160" t="s">
        <v>45</v>
      </c>
      <c r="B160" s="55" t="str">
        <f>IF(RISCOS!$R$157=0,"",RISCOS!$R$157)</f>
        <v/>
      </c>
      <c r="C160" s="151"/>
      <c r="D160" s="151"/>
      <c r="E160" s="38" t="str">
        <f>IF(TRATAMENTO!E160="","",TRATAMENTO!E160)</f>
        <v/>
      </c>
      <c r="F160" s="38" t="str">
        <f>IF(TRATAMENTO!G160="","",TRATAMENTO!G160)</f>
        <v/>
      </c>
      <c r="G160" s="38" t="str">
        <f>IF(TRATAMENTO!J160="","",TRATAMENTO!J160)</f>
        <v/>
      </c>
      <c r="H160" s="36"/>
      <c r="I160" s="36"/>
      <c r="J160" s="36"/>
      <c r="K160" s="36"/>
      <c r="L160" s="36"/>
    </row>
    <row r="161" spans="1:12" ht="31.5" customHeight="1" thickBot="1" x14ac:dyDescent="0.3">
      <c r="A161" t="s">
        <v>45</v>
      </c>
      <c r="B161" s="56" t="str">
        <f>IF(RISCOS!$R$157=0,"",RISCOS!$R$157)</f>
        <v/>
      </c>
      <c r="C161" s="151"/>
      <c r="D161" s="151"/>
      <c r="E161" s="38" t="str">
        <f>IF(TRATAMENTO!E161="","",TRATAMENTO!E161)</f>
        <v/>
      </c>
      <c r="F161" s="38" t="str">
        <f>IF(TRATAMENTO!G161="","",TRATAMENTO!G161)</f>
        <v/>
      </c>
      <c r="G161" s="38" t="str">
        <f>IF(TRATAMENTO!J161="","",TRATAMENTO!J161)</f>
        <v/>
      </c>
      <c r="H161" s="36"/>
      <c r="I161" s="36"/>
      <c r="J161" s="36"/>
      <c r="K161" s="36"/>
      <c r="L161" s="36"/>
    </row>
    <row r="162" spans="1:12" ht="31.5" customHeight="1" thickBot="1" x14ac:dyDescent="0.3">
      <c r="A162" t="s">
        <v>45</v>
      </c>
      <c r="B162" s="55" t="str">
        <f>IF(RISCOS!$R$157=0,"",RISCOS!$R$157)</f>
        <v/>
      </c>
      <c r="C162" s="151"/>
      <c r="D162" s="151"/>
      <c r="E162" s="38" t="str">
        <f>IF(TRATAMENTO!E162="","",TRATAMENTO!E162)</f>
        <v/>
      </c>
      <c r="F162" s="38" t="str">
        <f>IF(TRATAMENTO!G162="","",TRATAMENTO!G162)</f>
        <v/>
      </c>
      <c r="G162" s="38" t="str">
        <f>IF(TRATAMENTO!J162="","",TRATAMENTO!J162)</f>
        <v/>
      </c>
      <c r="H162" s="36"/>
      <c r="I162" s="36"/>
      <c r="J162" s="36"/>
      <c r="K162" s="36"/>
      <c r="L162" s="36"/>
    </row>
    <row r="163" spans="1:12" ht="31.5" customHeight="1" thickBot="1" x14ac:dyDescent="0.3">
      <c r="A163" t="s">
        <v>45</v>
      </c>
      <c r="B163" s="55" t="str">
        <f>IF(RISCOS!$R$157=0,"",RISCOS!$R$157)</f>
        <v/>
      </c>
      <c r="C163" s="151"/>
      <c r="D163" s="151"/>
      <c r="E163" s="38" t="str">
        <f>IF(TRATAMENTO!E163="","",TRATAMENTO!E163)</f>
        <v/>
      </c>
      <c r="F163" s="38" t="str">
        <f>IF(TRATAMENTO!G163="","",TRATAMENTO!G163)</f>
        <v/>
      </c>
      <c r="G163" s="38" t="str">
        <f>IF(TRATAMENTO!J163="","",TRATAMENTO!J163)</f>
        <v/>
      </c>
      <c r="H163" s="36"/>
      <c r="I163" s="36"/>
      <c r="J163" s="36"/>
      <c r="K163" s="36"/>
      <c r="L163" s="36"/>
    </row>
    <row r="164" spans="1:12" ht="31.5" customHeight="1" thickBot="1" x14ac:dyDescent="0.3">
      <c r="A164" t="s">
        <v>45</v>
      </c>
      <c r="B164" s="55" t="str">
        <f>IF(RISCOS!$R$157=0,"",RISCOS!$R$157)</f>
        <v/>
      </c>
      <c r="C164" s="151"/>
      <c r="D164" s="151"/>
      <c r="E164" s="38" t="str">
        <f>IF(TRATAMENTO!E164="","",TRATAMENTO!E164)</f>
        <v/>
      </c>
      <c r="F164" s="38" t="str">
        <f>IF(TRATAMENTO!G164="","",TRATAMENTO!G164)</f>
        <v/>
      </c>
      <c r="G164" s="38" t="str">
        <f>IF(TRATAMENTO!J164="","",TRATAMENTO!J164)</f>
        <v/>
      </c>
      <c r="H164" s="36"/>
      <c r="I164" s="36"/>
      <c r="J164" s="36"/>
      <c r="K164" s="36"/>
      <c r="L164" s="36"/>
    </row>
    <row r="165" spans="1:12" ht="31.5" customHeight="1" thickBot="1" x14ac:dyDescent="0.3">
      <c r="A165" t="s">
        <v>45</v>
      </c>
      <c r="B165" s="55" t="str">
        <f>IF(RISCOS!$R$157=0,"",RISCOS!$R$157)</f>
        <v/>
      </c>
      <c r="C165" s="151"/>
      <c r="D165" s="151"/>
      <c r="E165" s="38" t="str">
        <f>IF(TRATAMENTO!E165="","",TRATAMENTO!E165)</f>
        <v/>
      </c>
      <c r="F165" s="38" t="str">
        <f>IF(TRATAMENTO!G165="","",TRATAMENTO!G165)</f>
        <v/>
      </c>
      <c r="G165" s="38" t="str">
        <f>IF(TRATAMENTO!J165="","",TRATAMENTO!J165)</f>
        <v/>
      </c>
      <c r="H165" s="36"/>
      <c r="I165" s="36"/>
      <c r="J165" s="36"/>
      <c r="K165" s="36"/>
      <c r="L165" s="36"/>
    </row>
    <row r="166" spans="1:12" ht="31.5" customHeight="1" thickBot="1" x14ac:dyDescent="0.3">
      <c r="A166" t="s">
        <v>45</v>
      </c>
      <c r="B166" s="57" t="str">
        <f>IF(RISCOS!$R$157=0,"",RISCOS!$R$157)</f>
        <v/>
      </c>
      <c r="C166" s="152"/>
      <c r="D166" s="152"/>
      <c r="E166" s="38" t="str">
        <f>IF(TRATAMENTO!E166="","",TRATAMENTO!E166)</f>
        <v/>
      </c>
      <c r="F166" s="38" t="str">
        <f>IF(TRATAMENTO!G166="","",TRATAMENTO!G166)</f>
        <v/>
      </c>
      <c r="G166" s="38" t="str">
        <f>IF(TRATAMENTO!J166="","",TRATAMENTO!J166)</f>
        <v/>
      </c>
      <c r="H166" s="36"/>
      <c r="I166" s="36"/>
      <c r="J166" s="36"/>
      <c r="K166" s="36"/>
      <c r="L166" s="36"/>
    </row>
    <row r="167" spans="1:12" ht="31.5" customHeight="1" thickBot="1" x14ac:dyDescent="0.3">
      <c r="A167" t="s">
        <v>45</v>
      </c>
      <c r="B167" s="54" t="str">
        <f>IF(RISCOS!$R$167=0,"",RISCOS!$R$167)</f>
        <v/>
      </c>
      <c r="C167" s="150" t="str">
        <f>IF(RISCOS!B167="","",RISCOS!B167)</f>
        <v/>
      </c>
      <c r="D167" s="150">
        <f>RISCOS!C167</f>
        <v>0</v>
      </c>
      <c r="E167" s="38" t="str">
        <f>IF(TRATAMENTO!E167="","",TRATAMENTO!E167)</f>
        <v/>
      </c>
      <c r="F167" s="38" t="str">
        <f>IF(TRATAMENTO!G167="","",TRATAMENTO!G167)</f>
        <v/>
      </c>
      <c r="G167" s="38" t="str">
        <f>IF(TRATAMENTO!J167="","",TRATAMENTO!J167)</f>
        <v/>
      </c>
      <c r="H167" s="36"/>
      <c r="I167" s="36"/>
      <c r="J167" s="36"/>
      <c r="K167" s="36"/>
      <c r="L167" s="36"/>
    </row>
    <row r="168" spans="1:12" ht="31.5" customHeight="1" thickBot="1" x14ac:dyDescent="0.3">
      <c r="A168" t="s">
        <v>45</v>
      </c>
      <c r="B168" s="55" t="str">
        <f>IF(RISCOS!$R$167=0,"",RISCOS!$R$167)</f>
        <v/>
      </c>
      <c r="C168" s="151"/>
      <c r="D168" s="151"/>
      <c r="E168" s="38" t="str">
        <f>IF(TRATAMENTO!E168="","",TRATAMENTO!E168)</f>
        <v/>
      </c>
      <c r="F168" s="38" t="str">
        <f>IF(TRATAMENTO!G168="","",TRATAMENTO!G168)</f>
        <v/>
      </c>
      <c r="G168" s="38" t="str">
        <f>IF(TRATAMENTO!J168="","",TRATAMENTO!J168)</f>
        <v/>
      </c>
      <c r="H168" s="36"/>
      <c r="I168" s="36"/>
      <c r="J168" s="36"/>
      <c r="K168" s="36"/>
      <c r="L168" s="36"/>
    </row>
    <row r="169" spans="1:12" ht="31.5" customHeight="1" thickBot="1" x14ac:dyDescent="0.3">
      <c r="A169" t="s">
        <v>45</v>
      </c>
      <c r="B169" s="55" t="str">
        <f>IF(RISCOS!$R$167=0,"",RISCOS!$R$167)</f>
        <v/>
      </c>
      <c r="C169" s="151"/>
      <c r="D169" s="151"/>
      <c r="E169" s="38" t="str">
        <f>IF(TRATAMENTO!E169="","",TRATAMENTO!E169)</f>
        <v/>
      </c>
      <c r="F169" s="38" t="str">
        <f>IF(TRATAMENTO!G169="","",TRATAMENTO!G169)</f>
        <v/>
      </c>
      <c r="G169" s="38" t="str">
        <f>IF(TRATAMENTO!J169="","",TRATAMENTO!J169)</f>
        <v/>
      </c>
      <c r="H169" s="36"/>
      <c r="I169" s="36"/>
      <c r="J169" s="36"/>
      <c r="K169" s="36"/>
      <c r="L169" s="36"/>
    </row>
    <row r="170" spans="1:12" ht="31.5" customHeight="1" thickBot="1" x14ac:dyDescent="0.3">
      <c r="A170" t="s">
        <v>45</v>
      </c>
      <c r="B170" s="55" t="str">
        <f>IF(RISCOS!$R$167=0,"",RISCOS!$R$167)</f>
        <v/>
      </c>
      <c r="C170" s="151"/>
      <c r="D170" s="151"/>
      <c r="E170" s="38" t="str">
        <f>IF(TRATAMENTO!E170="","",TRATAMENTO!E170)</f>
        <v/>
      </c>
      <c r="F170" s="38" t="str">
        <f>IF(TRATAMENTO!G170="","",TRATAMENTO!G170)</f>
        <v/>
      </c>
      <c r="G170" s="38" t="str">
        <f>IF(TRATAMENTO!J170="","",TRATAMENTO!J170)</f>
        <v/>
      </c>
      <c r="H170" s="36"/>
      <c r="I170" s="36"/>
      <c r="J170" s="36"/>
      <c r="K170" s="36"/>
      <c r="L170" s="36"/>
    </row>
    <row r="171" spans="1:12" ht="31.5" customHeight="1" thickBot="1" x14ac:dyDescent="0.3">
      <c r="A171" t="s">
        <v>45</v>
      </c>
      <c r="B171" s="56" t="str">
        <f>IF(RISCOS!$R$167=0,"",RISCOS!$R$167)</f>
        <v/>
      </c>
      <c r="C171" s="151"/>
      <c r="D171" s="151"/>
      <c r="E171" s="38" t="str">
        <f>IF(TRATAMENTO!E171="","",TRATAMENTO!E171)</f>
        <v/>
      </c>
      <c r="F171" s="38" t="str">
        <f>IF(TRATAMENTO!G171="","",TRATAMENTO!G171)</f>
        <v/>
      </c>
      <c r="G171" s="38" t="str">
        <f>IF(TRATAMENTO!J171="","",TRATAMENTO!J171)</f>
        <v/>
      </c>
      <c r="H171" s="36"/>
      <c r="I171" s="36"/>
      <c r="J171" s="36"/>
      <c r="K171" s="36"/>
      <c r="L171" s="36"/>
    </row>
    <row r="172" spans="1:12" ht="31.5" customHeight="1" thickBot="1" x14ac:dyDescent="0.3">
      <c r="A172" t="s">
        <v>45</v>
      </c>
      <c r="B172" s="55" t="str">
        <f>IF(RISCOS!$R$167=0,"",RISCOS!$R$167)</f>
        <v/>
      </c>
      <c r="C172" s="151"/>
      <c r="D172" s="151"/>
      <c r="E172" s="38" t="str">
        <f>IF(TRATAMENTO!E172="","",TRATAMENTO!E172)</f>
        <v/>
      </c>
      <c r="F172" s="38" t="str">
        <f>IF(TRATAMENTO!G172="","",TRATAMENTO!G172)</f>
        <v/>
      </c>
      <c r="G172" s="38" t="str">
        <f>IF(TRATAMENTO!J172="","",TRATAMENTO!J172)</f>
        <v/>
      </c>
      <c r="H172" s="36"/>
      <c r="I172" s="36"/>
      <c r="J172" s="36"/>
      <c r="K172" s="36"/>
      <c r="L172" s="36"/>
    </row>
    <row r="173" spans="1:12" ht="31.5" customHeight="1" thickBot="1" x14ac:dyDescent="0.3">
      <c r="A173" t="s">
        <v>45</v>
      </c>
      <c r="B173" s="55" t="str">
        <f>IF(RISCOS!$R$167=0,"",RISCOS!$R$167)</f>
        <v/>
      </c>
      <c r="C173" s="151"/>
      <c r="D173" s="151"/>
      <c r="E173" s="38" t="str">
        <f>IF(TRATAMENTO!E173="","",TRATAMENTO!E173)</f>
        <v/>
      </c>
      <c r="F173" s="38" t="str">
        <f>IF(TRATAMENTO!G173="","",TRATAMENTO!G173)</f>
        <v/>
      </c>
      <c r="G173" s="38" t="str">
        <f>IF(TRATAMENTO!J173="","",TRATAMENTO!J173)</f>
        <v/>
      </c>
      <c r="H173" s="36"/>
      <c r="I173" s="36"/>
      <c r="J173" s="36"/>
      <c r="K173" s="36"/>
      <c r="L173" s="36"/>
    </row>
    <row r="174" spans="1:12" ht="31.5" customHeight="1" thickBot="1" x14ac:dyDescent="0.3">
      <c r="A174" t="s">
        <v>45</v>
      </c>
      <c r="B174" s="55" t="str">
        <f>IF(RISCOS!$R$167=0,"",RISCOS!$R$167)</f>
        <v/>
      </c>
      <c r="C174" s="151"/>
      <c r="D174" s="151"/>
      <c r="E174" s="38" t="str">
        <f>IF(TRATAMENTO!E174="","",TRATAMENTO!E174)</f>
        <v/>
      </c>
      <c r="F174" s="38" t="str">
        <f>IF(TRATAMENTO!G174="","",TRATAMENTO!G174)</f>
        <v/>
      </c>
      <c r="G174" s="38" t="str">
        <f>IF(TRATAMENTO!J174="","",TRATAMENTO!J174)</f>
        <v/>
      </c>
      <c r="H174" s="36"/>
      <c r="I174" s="36"/>
      <c r="J174" s="36"/>
      <c r="K174" s="36"/>
      <c r="L174" s="36"/>
    </row>
    <row r="175" spans="1:12" ht="31.5" customHeight="1" thickBot="1" x14ac:dyDescent="0.3">
      <c r="A175" t="s">
        <v>45</v>
      </c>
      <c r="B175" s="55" t="str">
        <f>IF(RISCOS!$R$167=0,"",RISCOS!$R$167)</f>
        <v/>
      </c>
      <c r="C175" s="151"/>
      <c r="D175" s="151"/>
      <c r="E175" s="38" t="str">
        <f>IF(TRATAMENTO!E175="","",TRATAMENTO!E175)</f>
        <v/>
      </c>
      <c r="F175" s="38" t="str">
        <f>IF(TRATAMENTO!G175="","",TRATAMENTO!G175)</f>
        <v/>
      </c>
      <c r="G175" s="38" t="str">
        <f>IF(TRATAMENTO!J175="","",TRATAMENTO!J175)</f>
        <v/>
      </c>
      <c r="H175" s="36"/>
      <c r="I175" s="36"/>
      <c r="J175" s="36"/>
      <c r="K175" s="36"/>
      <c r="L175" s="36"/>
    </row>
    <row r="176" spans="1:12" ht="31.5" customHeight="1" thickBot="1" x14ac:dyDescent="0.3">
      <c r="A176" t="s">
        <v>45</v>
      </c>
      <c r="B176" s="55" t="str">
        <f>IF(RISCOS!$R$167=0,"",RISCOS!$R$167)</f>
        <v/>
      </c>
      <c r="C176" s="152"/>
      <c r="D176" s="152"/>
      <c r="E176" s="38" t="str">
        <f>IF(TRATAMENTO!E176="","",TRATAMENTO!E176)</f>
        <v/>
      </c>
      <c r="F176" s="38" t="str">
        <f>IF(TRATAMENTO!G176="","",TRATAMENTO!G176)</f>
        <v/>
      </c>
      <c r="G176" s="38" t="str">
        <f>IF(TRATAMENTO!J176="","",TRATAMENTO!J176)</f>
        <v/>
      </c>
      <c r="H176" s="36"/>
      <c r="I176" s="36"/>
      <c r="J176" s="36"/>
      <c r="K176" s="36"/>
      <c r="L176" s="36"/>
    </row>
    <row r="177" spans="4:7" ht="16.5" thickBot="1" x14ac:dyDescent="0.3">
      <c r="D177" s="16"/>
      <c r="G177" s="17"/>
    </row>
  </sheetData>
  <sheetProtection formatCells="0" formatColumns="0" autoFilter="0"/>
  <autoFilter ref="B6:B176" xr:uid="{636DC384-6313-4D68-86DF-194AD033E903}"/>
  <mergeCells count="47">
    <mergeCell ref="C167:C176"/>
    <mergeCell ref="D167:D176"/>
    <mergeCell ref="C147:C156"/>
    <mergeCell ref="B5:B6"/>
    <mergeCell ref="D147:D156"/>
    <mergeCell ref="C157:C166"/>
    <mergeCell ref="D157:D166"/>
    <mergeCell ref="C127:C136"/>
    <mergeCell ref="D127:D136"/>
    <mergeCell ref="C137:C146"/>
    <mergeCell ref="D137:D146"/>
    <mergeCell ref="D37:D46"/>
    <mergeCell ref="C107:C116"/>
    <mergeCell ref="D107:D116"/>
    <mergeCell ref="C117:C126"/>
    <mergeCell ref="D117:D126"/>
    <mergeCell ref="C87:C96"/>
    <mergeCell ref="D87:D96"/>
    <mergeCell ref="D1:F3"/>
    <mergeCell ref="C67:C76"/>
    <mergeCell ref="D67:D76"/>
    <mergeCell ref="K4:L4"/>
    <mergeCell ref="C5:C6"/>
    <mergeCell ref="D5:D6"/>
    <mergeCell ref="E5:E6"/>
    <mergeCell ref="F5:F6"/>
    <mergeCell ref="L5:L6"/>
    <mergeCell ref="H5:I5"/>
    <mergeCell ref="J5:J6"/>
    <mergeCell ref="K5:K6"/>
    <mergeCell ref="G5:G6"/>
    <mergeCell ref="C97:C106"/>
    <mergeCell ref="D97:D106"/>
    <mergeCell ref="F4:J4"/>
    <mergeCell ref="C47:C56"/>
    <mergeCell ref="D47:D56"/>
    <mergeCell ref="C57:C66"/>
    <mergeCell ref="D57:D66"/>
    <mergeCell ref="C7:C16"/>
    <mergeCell ref="D7:D16"/>
    <mergeCell ref="C17:C26"/>
    <mergeCell ref="D17:D26"/>
    <mergeCell ref="C27:C36"/>
    <mergeCell ref="D27:D36"/>
    <mergeCell ref="C37:C46"/>
    <mergeCell ref="C77:C86"/>
    <mergeCell ref="D77:D86"/>
  </mergeCells>
  <pageMargins left="0.511811024" right="0.511811024" top="0.78740157499999996" bottom="0.78740157499999996" header="0.31496062000000002" footer="0.31496062000000002"/>
  <ignoredErrors>
    <ignoredError sqref="B7:B184" unlockedFormula="1"/>
  </ignoredErrors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84DF-C2D9-4478-AB79-2093815110AF}">
  <sheetPr codeName="Planilha8"/>
  <dimension ref="B1:O18"/>
  <sheetViews>
    <sheetView showGridLines="0" zoomScaleNormal="100" workbookViewId="0">
      <selection activeCell="C8" sqref="C8"/>
    </sheetView>
  </sheetViews>
  <sheetFormatPr defaultColWidth="9.42578125" defaultRowHeight="14.25" x14ac:dyDescent="0.2"/>
  <cols>
    <col min="1" max="1" width="1.5703125" style="26" customWidth="1"/>
    <col min="2" max="2" width="29.5703125" style="26" customWidth="1"/>
    <col min="3" max="3" width="117" style="26" customWidth="1"/>
    <col min="4" max="16384" width="9.42578125" style="26"/>
  </cols>
  <sheetData>
    <row r="1" spans="2:3" ht="15" thickBot="1" x14ac:dyDescent="0.25"/>
    <row r="2" spans="2:3" ht="15" thickBot="1" x14ac:dyDescent="0.25">
      <c r="B2" s="24" t="s">
        <v>89</v>
      </c>
      <c r="C2" s="21" t="s">
        <v>90</v>
      </c>
    </row>
    <row r="3" spans="2:3" ht="15" thickBot="1" x14ac:dyDescent="0.25">
      <c r="B3" s="27" t="s">
        <v>91</v>
      </c>
      <c r="C3" s="19" t="s">
        <v>92</v>
      </c>
    </row>
    <row r="4" spans="2:3" ht="26.25" thickBot="1" x14ac:dyDescent="0.25">
      <c r="B4" s="27" t="s">
        <v>93</v>
      </c>
      <c r="C4" s="19" t="s">
        <v>94</v>
      </c>
    </row>
    <row r="5" spans="2:3" ht="26.25" thickBot="1" x14ac:dyDescent="0.25">
      <c r="B5" s="27" t="s">
        <v>95</v>
      </c>
      <c r="C5" s="19" t="s">
        <v>96</v>
      </c>
    </row>
    <row r="6" spans="2:3" ht="15" thickBot="1" x14ac:dyDescent="0.25">
      <c r="B6" s="27" t="s">
        <v>97</v>
      </c>
      <c r="C6" s="19" t="s">
        <v>98</v>
      </c>
    </row>
    <row r="7" spans="2:3" ht="26.25" thickBot="1" x14ac:dyDescent="0.25">
      <c r="B7" s="27" t="s">
        <v>99</v>
      </c>
      <c r="C7" s="19" t="s">
        <v>100</v>
      </c>
    </row>
    <row r="8" spans="2:3" ht="64.5" thickBot="1" x14ac:dyDescent="0.25">
      <c r="B8" s="27" t="s">
        <v>101</v>
      </c>
      <c r="C8" s="19" t="s">
        <v>102</v>
      </c>
    </row>
    <row r="9" spans="2:3" ht="26.25" thickBot="1" x14ac:dyDescent="0.25">
      <c r="B9" s="27" t="s">
        <v>103</v>
      </c>
      <c r="C9" s="19" t="s">
        <v>104</v>
      </c>
    </row>
    <row r="10" spans="2:3" ht="15" thickBot="1" x14ac:dyDescent="0.25">
      <c r="B10" s="165" t="s">
        <v>105</v>
      </c>
      <c r="C10" s="19" t="s">
        <v>106</v>
      </c>
    </row>
    <row r="11" spans="2:3" ht="26.25" thickBot="1" x14ac:dyDescent="0.25">
      <c r="B11" s="166"/>
      <c r="C11" s="19" t="s">
        <v>107</v>
      </c>
    </row>
    <row r="12" spans="2:3" ht="26.25" thickBot="1" x14ac:dyDescent="0.25">
      <c r="B12" s="166"/>
      <c r="C12" s="19" t="s">
        <v>108</v>
      </c>
    </row>
    <row r="13" spans="2:3" ht="26.25" thickBot="1" x14ac:dyDescent="0.25">
      <c r="B13" s="166"/>
      <c r="C13" s="19" t="s">
        <v>109</v>
      </c>
    </row>
    <row r="14" spans="2:3" ht="26.25" thickBot="1" x14ac:dyDescent="0.25">
      <c r="B14" s="166"/>
      <c r="C14" s="19" t="s">
        <v>110</v>
      </c>
    </row>
    <row r="15" spans="2:3" ht="39" thickBot="1" x14ac:dyDescent="0.25">
      <c r="B15" s="166"/>
      <c r="C15" s="19" t="s">
        <v>111</v>
      </c>
    </row>
    <row r="16" spans="2:3" ht="26.25" thickBot="1" x14ac:dyDescent="0.25">
      <c r="B16" s="167"/>
      <c r="C16" s="19" t="s">
        <v>112</v>
      </c>
    </row>
    <row r="17" spans="2:15" ht="59.1" customHeight="1" x14ac:dyDescent="0.2">
      <c r="B17" s="168" t="s">
        <v>156</v>
      </c>
      <c r="C17" s="168"/>
    </row>
    <row r="18" spans="2:15" ht="33" customHeight="1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</sheetData>
  <mergeCells count="2">
    <mergeCell ref="B10:B16"/>
    <mergeCell ref="B17:C1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EE7F-5999-4317-81C9-28D4050C46E9}">
  <sheetPr codeName="Planilha9"/>
  <dimension ref="B1:D7"/>
  <sheetViews>
    <sheetView showGridLines="0" zoomScale="115" zoomScaleNormal="115" workbookViewId="0">
      <selection activeCell="C22" sqref="C22"/>
    </sheetView>
  </sheetViews>
  <sheetFormatPr defaultRowHeight="15" x14ac:dyDescent="0.25"/>
  <cols>
    <col min="2" max="2" width="23" bestFit="1" customWidth="1"/>
    <col min="3" max="3" width="101.5703125" customWidth="1"/>
  </cols>
  <sheetData>
    <row r="1" spans="2:4" ht="15.75" thickBot="1" x14ac:dyDescent="0.3"/>
    <row r="2" spans="2:4" ht="15.75" thickBot="1" x14ac:dyDescent="0.3">
      <c r="B2" s="24" t="s">
        <v>115</v>
      </c>
      <c r="C2" s="21" t="s">
        <v>76</v>
      </c>
    </row>
    <row r="3" spans="2:4" ht="26.25" thickBot="1" x14ac:dyDescent="0.3">
      <c r="B3" s="27" t="s">
        <v>44</v>
      </c>
      <c r="C3" s="19" t="s">
        <v>118</v>
      </c>
    </row>
    <row r="4" spans="2:4" ht="26.25" thickBot="1" x14ac:dyDescent="0.3">
      <c r="B4" s="27" t="s">
        <v>113</v>
      </c>
      <c r="C4" s="19" t="s">
        <v>119</v>
      </c>
    </row>
    <row r="5" spans="2:4" ht="39" thickBot="1" x14ac:dyDescent="0.3">
      <c r="B5" s="27" t="s">
        <v>117</v>
      </c>
      <c r="C5" s="19" t="s">
        <v>120</v>
      </c>
    </row>
    <row r="6" spans="2:4" ht="39" thickBot="1" x14ac:dyDescent="0.3">
      <c r="B6" s="27" t="s">
        <v>114</v>
      </c>
      <c r="C6" s="19" t="s">
        <v>116</v>
      </c>
    </row>
    <row r="7" spans="2:4" ht="15" customHeight="1" x14ac:dyDescent="0.25">
      <c r="B7" s="169" t="s">
        <v>63</v>
      </c>
      <c r="C7" s="170"/>
      <c r="D7" s="29"/>
    </row>
  </sheetData>
  <sheetProtection sheet="1" objects="1" scenarios="1"/>
  <mergeCells count="1">
    <mergeCell ref="B7:C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03B1-8DC7-44A8-A58A-7D4359B28D97}">
  <sheetPr codeName="Planilha10"/>
  <dimension ref="B1:H10"/>
  <sheetViews>
    <sheetView showGridLines="0" zoomScaleNormal="100" workbookViewId="0">
      <selection activeCell="G4" sqref="G4"/>
    </sheetView>
  </sheetViews>
  <sheetFormatPr defaultColWidth="9.42578125" defaultRowHeight="15" x14ac:dyDescent="0.25"/>
  <cols>
    <col min="1" max="1" width="3.85546875" customWidth="1"/>
    <col min="2" max="2" width="18.85546875" style="20" customWidth="1"/>
    <col min="3" max="3" width="40.85546875" style="59" customWidth="1"/>
    <col min="4" max="4" width="8.85546875" style="20" customWidth="1"/>
    <col min="5" max="5" width="7" customWidth="1"/>
    <col min="6" max="6" width="18.85546875" style="20" customWidth="1"/>
    <col min="7" max="7" width="40.85546875" style="59" customWidth="1"/>
    <col min="8" max="8" width="8.85546875" customWidth="1"/>
  </cols>
  <sheetData>
    <row r="1" spans="2:8" ht="15.75" thickBot="1" x14ac:dyDescent="0.3"/>
    <row r="2" spans="2:8" ht="54" thickBot="1" x14ac:dyDescent="0.3">
      <c r="B2" s="24" t="s">
        <v>50</v>
      </c>
      <c r="C2" s="23" t="s">
        <v>51</v>
      </c>
      <c r="D2" s="21" t="s">
        <v>52</v>
      </c>
      <c r="F2" s="24" t="s">
        <v>64</v>
      </c>
      <c r="G2" s="23" t="s">
        <v>150</v>
      </c>
      <c r="H2" s="18" t="s">
        <v>52</v>
      </c>
    </row>
    <row r="3" spans="2:8" ht="56.45" customHeight="1" thickBot="1" x14ac:dyDescent="0.3">
      <c r="B3" s="25" t="s">
        <v>53</v>
      </c>
      <c r="C3" s="60" t="s">
        <v>54</v>
      </c>
      <c r="D3" s="22">
        <v>1</v>
      </c>
      <c r="F3" s="25" t="s">
        <v>65</v>
      </c>
      <c r="G3" s="60" t="s">
        <v>66</v>
      </c>
      <c r="H3" s="22">
        <v>1</v>
      </c>
    </row>
    <row r="4" spans="2:8" ht="56.45" customHeight="1" thickBot="1" x14ac:dyDescent="0.3">
      <c r="B4" s="25" t="s">
        <v>55</v>
      </c>
      <c r="C4" s="60" t="s">
        <v>56</v>
      </c>
      <c r="D4" s="22">
        <v>2</v>
      </c>
      <c r="F4" s="25" t="s">
        <v>67</v>
      </c>
      <c r="G4" s="60" t="s">
        <v>68</v>
      </c>
      <c r="H4" s="22">
        <v>2</v>
      </c>
    </row>
    <row r="5" spans="2:8" ht="56.45" customHeight="1" thickBot="1" x14ac:dyDescent="0.3">
      <c r="B5" s="25" t="s">
        <v>57</v>
      </c>
      <c r="C5" s="60" t="s">
        <v>58</v>
      </c>
      <c r="D5" s="22">
        <v>5</v>
      </c>
      <c r="F5" s="25" t="s">
        <v>69</v>
      </c>
      <c r="G5" s="60" t="s">
        <v>70</v>
      </c>
      <c r="H5" s="22">
        <v>5</v>
      </c>
    </row>
    <row r="6" spans="2:8" ht="56.45" customHeight="1" thickBot="1" x14ac:dyDescent="0.3">
      <c r="B6" s="25" t="s">
        <v>59</v>
      </c>
      <c r="C6" s="60" t="s">
        <v>60</v>
      </c>
      <c r="D6" s="22">
        <v>8</v>
      </c>
      <c r="F6" s="25" t="s">
        <v>71</v>
      </c>
      <c r="G6" s="60" t="s">
        <v>72</v>
      </c>
      <c r="H6" s="22">
        <v>8</v>
      </c>
    </row>
    <row r="7" spans="2:8" ht="56.45" customHeight="1" thickBot="1" x14ac:dyDescent="0.3">
      <c r="B7" s="25" t="s">
        <v>61</v>
      </c>
      <c r="C7" s="60" t="s">
        <v>62</v>
      </c>
      <c r="D7" s="22">
        <v>10</v>
      </c>
      <c r="F7" s="25" t="s">
        <v>73</v>
      </c>
      <c r="G7" s="60" t="s">
        <v>74</v>
      </c>
      <c r="H7" s="22">
        <v>10</v>
      </c>
    </row>
    <row r="8" spans="2:8" x14ac:dyDescent="0.25">
      <c r="B8" s="169" t="s">
        <v>63</v>
      </c>
      <c r="C8" s="170"/>
      <c r="D8" s="170"/>
      <c r="F8" s="169" t="s">
        <v>63</v>
      </c>
      <c r="G8" s="170"/>
      <c r="H8" s="170"/>
    </row>
    <row r="10" spans="2:8" x14ac:dyDescent="0.25">
      <c r="F10" s="59" t="s">
        <v>151</v>
      </c>
    </row>
  </sheetData>
  <sheetProtection sheet="1" objects="1" scenarios="1"/>
  <mergeCells count="2">
    <mergeCell ref="B8:D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C</vt:lpstr>
      <vt:lpstr>CONTEXTO</vt:lpstr>
      <vt:lpstr>RISCOS</vt:lpstr>
      <vt:lpstr>JUSTIFICATIVAS NOTAS</vt:lpstr>
      <vt:lpstr>TRATAMENTO</vt:lpstr>
      <vt:lpstr>MONITORAMENTO</vt:lpstr>
      <vt:lpstr>Fontes de Risco</vt:lpstr>
      <vt:lpstr>Categoria Risco</vt:lpstr>
      <vt:lpstr>Escalas Impacto e Probabilidade</vt:lpstr>
      <vt:lpstr>Escala Controles e Níveis Risco</vt:lpstr>
      <vt:lpstr>Opções de Tratamento</vt:lpstr>
      <vt:lpstr>'Escala Controles e Níveis Risco'!_ftnref1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Wescley Soares Silva</dc:creator>
  <cp:lastModifiedBy>Ernani Lima Fernandes</cp:lastModifiedBy>
  <dcterms:created xsi:type="dcterms:W3CDTF">2023-10-24T22:01:15Z</dcterms:created>
  <dcterms:modified xsi:type="dcterms:W3CDTF">2024-07-05T18:03:47Z</dcterms:modified>
</cp:coreProperties>
</file>